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Приложение 7" sheetId="1" r:id="rId1"/>
    <sheet name="Приложение 8" sheetId="2" r:id="rId2"/>
    <sheet name="Приложение 9" sheetId="3" r:id="rId3"/>
    <sheet name="Приложение 10" sheetId="4" r:id="rId4"/>
  </sheets>
  <definedNames/>
  <calcPr calcId="125725"/>
</workbook>
</file>

<file path=xl/sharedStrings.xml><?xml version="1.0" encoding="utf-8"?>
<sst xmlns="http://schemas.openxmlformats.org/spreadsheetml/2006/main" count="535" uniqueCount="140">
  <si>
    <t>Наименование</t>
  </si>
  <si>
    <t>Целевая статья</t>
  </si>
  <si>
    <t>Вид расхо-дов</t>
  </si>
  <si>
    <t>Сумма,  тыс.руб.</t>
  </si>
  <si>
    <t>01 0 0000 </t>
  </si>
  <si>
    <t>Муниципальная программа Порздневского сельского поселения «Совершенствование управления муниципальными финансами»</t>
  </si>
  <si>
    <t>Подпрограмма «Обеспечение деятельности органов местного самоуправления     администрации Порздневского сельского поселения» муниципальной программы Порздневского сельского поселения «Совершенствование управления муниципальными финансами»</t>
  </si>
  <si>
    <t xml:space="preserve">01 1 0000    </t>
  </si>
  <si>
    <t xml:space="preserve">01 1 0001 </t>
  </si>
  <si>
    <t>01 1 0002</t>
  </si>
  <si>
    <t>Подпрограмма «Обеспечение финансирования непредвиденных расходов» муниципальной программы Порздневского сельского поселения «Совершенствование управления муниципальными финансами»</t>
  </si>
  <si>
    <t>01  2 2000</t>
  </si>
  <si>
    <t>01 2 2001</t>
  </si>
  <si>
    <t xml:space="preserve">02 0 0000 </t>
  </si>
  <si>
    <t>Обеспечение деятельности органов местного самоуправления в рамках подпрограммы   «Обеспечение деятельности органов местного самоуправления     администрации Порздневского сельского поселения» муниципальной программы Порздневского сельского поселения «Совершенствование управления муниципальными финансами»(Закупка товаров, работ и услуг для государственных (муниципальных) нужд)</t>
  </si>
  <si>
    <t>Обеспечение деятельности органов местного самоуправления в рамках подпрограммы   «Обеспечение деятельности органов местного самоуправления     администрации Порздневского сельского поселения» муниципальной программы Порздневского сельского поселения «Совершенствование управления муниципальными финансами»(Иные бюджетные ассигнования)</t>
  </si>
  <si>
    <t xml:space="preserve"> </t>
  </si>
  <si>
    <t>Обеспечение деятельности органов местного самоуправления в рамках подпрограммы   «Обеспечение деятельности органов местного самоуправления     администрации Порздневского сельского поселения» муниципальной программы Порздневского сельского поселения «Совершенствование управления муниципальными финансами»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</si>
  <si>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  местной администрации в рамках подпрограммы  «Обеспечение деятельности органов местного самоуправления     администрации Порздневского сельского поселения» муниципальной программы Порздневского сельского поселения «Совершенствование управления муниципальными финансами»(Расходы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</si>
  <si>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заключёнными соглашениями  в рамках подпрограммы «Обеспечение деятельности органов местного самоуправления  администрации Порздневского сельского поселения» муниципальной программы Порздневского сельского поселения «Совершенствование управления муниципальными финансами»(Межбюджетные трансферты)</t>
  </si>
  <si>
    <t>Резервные фонды местных администрации  в рамках подпрограммы «Обеспечение финансирования непредвиденных расходов» муниципальной программы Порздневского сельского поселения «Совершенствование управления муниципальными финансами»(Иные бюджетные ассигнования)</t>
  </si>
  <si>
    <t>Подпрограмма «Развитие гражданской обороны, защиты населения и территорий от чрезвычайных ситуаций и пожарной безопасности поселения» муниципальной программы Порздневского сельского поселения «Развитие пожарной безопасности и гражданской обороны Порздневского сельского поселения»</t>
  </si>
  <si>
    <t xml:space="preserve">02 1 0004 </t>
  </si>
  <si>
    <t>Обеспечение мероприятий по гражданской обороне, защите населения и территорий от чрезвычайных ситуаций в рамках подпрограммы «Развитие гражданской обороны, защиты населения и территорий от чрезвычайных ситуаций и пожарной безопасности поселения»  муниципальной программы Порздневского сельского поселения   «Развитие пожарной безопасности и гражданской обороны Порздневского сельского поселения»(Закупка товаров, работ и услуг для государственных (муниципальных) нужд)</t>
  </si>
  <si>
    <t>Подпрограмма «Развитие пожарной безопасности и Порздневского сельского поселения» муниципальной программы Порздневского сельского поселения «Развитие пожарной безопасности и гражданской обороны Порздневского сельского поселения»</t>
  </si>
  <si>
    <t>02 2 0000</t>
  </si>
  <si>
    <t>02 2 0005</t>
  </si>
  <si>
    <t>Реализация мероприятий по обеспечению пожарной безопасности в рамках подпрограммы Порздневского сельского поселения «Развитие пожарной безопасности и Порздневского сельского поселения» муниципальной программы Порздневского сельского поселения «Развитие пожарной безопасности и гражданской обороны Порздневского сельского поселения»(Закупка товаров, работ и услуг для государственных (муниципальных) нужд)</t>
  </si>
  <si>
    <t>Муниципальная программа Порздневского сельского поселения «Развитие сети дорог общего пользования местного значения Порздневского сельского поселения»</t>
  </si>
  <si>
    <t xml:space="preserve">03 0 0000 </t>
  </si>
  <si>
    <t>Подпрограмма «Организация  транспортного обслуживания населения Порздневского сельского поселения» муниципальной программы Порздневского сельского поселения «Развитие сети дорог общего пользования местного значения   Порздневского сельского поселения»</t>
  </si>
  <si>
    <t xml:space="preserve">03 1 0000 </t>
  </si>
  <si>
    <t xml:space="preserve">03 1 0006 </t>
  </si>
  <si>
    <t>Финансирование расходов по созданию условий для предоставления транспортных услуг населению и организации транспортного обслуживания населения в границах муниципального образования   в рамках подпрограммы «Организация  транспортного обслуживания населения Порздневского сельского поселения» муниципальной программы Порздневского сельского поселения «Развитие сети дорог общего пользования местного значения Порздневского сельского поселения»(Закупка товаров, работ и услуг для государственных (муниципальных) нужд)</t>
  </si>
  <si>
    <t>Подпрограмма «Ремонт и содержание дорог Порздневского сельского поселения» муниципальной программы  Порздневского сельского поселения «Развитие сети дорог общего пользования местного значения Порздневского сельского поселения».</t>
  </si>
  <si>
    <t>03 2 0000</t>
  </si>
  <si>
    <t>03 2 6001</t>
  </si>
  <si>
    <t>03 2 0007</t>
  </si>
  <si>
    <t>Содержание и ремонт автомобильных дорог и инженерных сооружений на них в границах поселений  в рамках подпрограммы «Ремонт и содержание дорог Порздневского сельского поселения» муниципальной программы  Порздневского сельского поселения «Развитие сети дорог общего пользования местного значения Порздневского сельского поселения».(Закупка товаров, работ и услуг для государственных (муниципальных) нужд)</t>
  </si>
  <si>
    <t>Содержание автомобильных дорог межмуниципального значения    в рамках подпрограммы «Ремонт и содержание дорог  Порздневского сельского поселения» муниципальной программы Порздневского сельского поселения «Развитие сети дорог общего пользования местного значения Порздневского сельского поселения» (Закупка товаров, работ и услуг для государственных (муниципальных) нужд)</t>
  </si>
  <si>
    <t>Муниципальная программа Порздневского сельского поселения «Жилищно-коммунальное хозяйство   поселения»</t>
  </si>
  <si>
    <t xml:space="preserve">04 0 0000 </t>
  </si>
  <si>
    <t>Подпрограмма «Жилищное хозяйство»  муниципальной программы  Порздневского сельского поселения «Благоустройство населенных пунктов поселения»</t>
  </si>
  <si>
    <t xml:space="preserve">04 1 0000 </t>
  </si>
  <si>
    <t>Мероприятия в области жилищного хозяйства в рамках подпрограммы «Жилищное хозяйство»  муниципальной программы  Порздневского сельского поселения «Жилищно-коммунальное хозяйство   поселения»(Закупка товаров, работ и услуг для государственных (муниципальных) нужд)</t>
  </si>
  <si>
    <t xml:space="preserve">04 1 0008 </t>
  </si>
  <si>
    <t>Распределение бюджетных ассигнований по целевым статьям (муниципальным программам Порздневского сельского поселения   и не включенным в муниципальные программы Порздневского сельского поселения направлениям деятельности органов местного самоуправления Порздневского сельского поселения), группам видов расходов классификации расходов  бюджета Порздневского сельского поселения  на 2014 год</t>
  </si>
  <si>
    <t>Подпрограмма «Обеспечение  водоснабжения населённых пунктов поселения»  муниципальной программы  Порздневского сельского поселения «Жилищно-коммунальное хозяйство   поселения»</t>
  </si>
  <si>
    <t xml:space="preserve">04 2 0000 </t>
  </si>
  <si>
    <t>Мероприятия в области коммунального хозяйства    в рамках подпрограммы «Обеспечение  водоснабжения населённых пунктов поселения»  муниципальной программы  Порздневского сельского поселения «Жилищно-коммунальное хозяйство   поселения»(Закупка товаров, работ и услуг для государственных (муниципальных) нужд)</t>
  </si>
  <si>
    <t>Мероприятия в области коммунального хозяйства    в рамках подпрограммы «Обеспечение  водоснабжения населённых пунктов поселения»  муниципальной программы  Порздневского сельского поселения «Жилищно-коммунальное хозяйство   поселения»(Иные бюджетные ассигнования)</t>
  </si>
  <si>
    <t>04 2 0009</t>
  </si>
  <si>
    <t>Подпрограмма «Благоустройство населенных пунктов поселения»  муниципальной программы  Порздневского сельского поселения «Жилищно-коммунальное хозяйство   поселения»</t>
  </si>
  <si>
    <t xml:space="preserve">04 3 0000 </t>
  </si>
  <si>
    <t>04 3 0010</t>
  </si>
  <si>
    <t>Уличное освещение в рамках подпрограммы «Благоустройство населенных пунктов поселения»  муниципальной программы  Порздневского сельского поселения «Жилищно-коммунальное хозяйство   поселения»(Закупка товаров, работ и услуг для государственных (муниципальных) нужд)</t>
  </si>
  <si>
    <t>04 3 0011</t>
  </si>
  <si>
    <t>Содержание   кладбищ в рамках подпрограммы «Благоустройство населенных пунктов поселения»  муниципальной программы  Порздневского сельского поселения «Жилищно-коммунальное хозяйство   поселения»(Закупка товаров, работ и услуг для государственных (муниципальных) нужд)</t>
  </si>
  <si>
    <t>Работы по благоустройству территории в рамках подпрограммы «Благоустройство населенных пунктов поселения»  муниципальной программы  Порздневского сельского поселения «Жилищно-коммунальное хозяйство   поселения»(Закупка товаров, работ и услуг для государственных (муниципальных) нужд)</t>
  </si>
  <si>
    <t>04 3 0012</t>
  </si>
  <si>
    <t>Муниципальная программа Порздневского сельского поселения «Культура Порздневского сельского поселения»</t>
  </si>
  <si>
    <t xml:space="preserve">05 0 0000 </t>
  </si>
  <si>
    <t xml:space="preserve">Подпрограмма «Обеспечение деятельности учреждений культуры» муниципальной программы Порздневского сельского поселения «Культура Порздневского сельского поселения»  </t>
  </si>
  <si>
    <t xml:space="preserve">05 1 0000 </t>
  </si>
  <si>
    <t xml:space="preserve">05 1 0013 </t>
  </si>
  <si>
    <t xml:space="preserve">Обеспечение деятельности подведомственных учреждений культуры в рамках подпрограммы «Обеспечение деятельности учреждений культуры» муниципальной программы Порздневского сельского поселения «Культура Порздневского сельского поселения» (Предоставлениебубсидий бюджетным. автономным учреждениям и иным некомерческим организациям) </t>
  </si>
  <si>
    <t xml:space="preserve">Софинансирование субсидии на поэтапное доведение средней заработной платы работникам куьтуры муниципальных учреждений культуры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в рамках подпрограммы «Обеспечение деятельности учреждений культуры» муниципальной программы Порздневского сельского поселения «Культура Порздневского сельского поселения» (Предоставлениебубсидий бюджетным. автономным учреждениям и иным некомерческим организациям)  </t>
  </si>
  <si>
    <t>05 1 0014</t>
  </si>
  <si>
    <t>Муниципальная программа Порздневского сельского поселения «Социальная поддержка граждан Порздневского сельского поселения»</t>
  </si>
  <si>
    <t xml:space="preserve">06 0 0000 </t>
  </si>
  <si>
    <t>Подпрограмма «Выплаты ежемесячного пенсионного обеспечения, ежемесячной доплаты к трудовой пенсии по старости отдельным категориям граждан» муниципальной  программы Порздневского сельского поселения «Социальная поддержка граждан Порздневского сельского поселения»</t>
  </si>
  <si>
    <t xml:space="preserve">06 1 0000 </t>
  </si>
  <si>
    <t xml:space="preserve">06 1 0015 </t>
  </si>
  <si>
    <t>Доплаты к пенсиям муниципальных служащих в рамках подпрограммы «Выплаты ежемесячного пенсионного обеспечения, ежемесячной доплаты к трудовой пенсии по старости отдельным категориям граждан» муниципальной  программы Порздневского сельского поселения «Социальная поддержка граждан Порздневского сельского поселения»(Социальное обеспечение и иные выплаты поселению)</t>
  </si>
  <si>
    <t>Непрограммные направления деятельности органов  местного самоуправления администрации  Порздневского сельского поселения.</t>
  </si>
  <si>
    <t>40 0 0000</t>
  </si>
  <si>
    <t xml:space="preserve">40 9 9001 </t>
  </si>
  <si>
    <t>Выполнение других обязательств.  Расходы на оплату членских взносов в Совет муниципальных образований Ивановской области в рамках непрограммных направлений деятельности органов  местного самоуправления администрации  Порздневского сельского (Закупка товаров, работ и услуг для государственных (муниципальных) нужд).</t>
  </si>
  <si>
    <t xml:space="preserve"> Осуществление первичного воинского учета на территориях, где отсутствуют военные комиссариаты в рамках реализации полномочий Российской Федерации по первичному воинскому учету на территориях, где отсутствуют военные комиссариаты  </t>
  </si>
  <si>
    <t xml:space="preserve">40 9 5118 </t>
  </si>
  <si>
    <t xml:space="preserve">Осуществление первичного воинского учета на территориях, где отсутствуют военные комиссариаты в рамках реализации полномочий Российской Федерации по первичному воинскому учету на территориях, где отсутствуют военные комиссариаты(Закупка товаров, работ и услуг для государственных (муниципальных) нужд).  </t>
  </si>
  <si>
    <t xml:space="preserve"> Осуществление первичного воинского учета на территориях, где отсутствуют военные комиссариаты в рамках реализации полномочий Российской Федерации по первичному воинскому учету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</si>
  <si>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Всего расходов</t>
  </si>
  <si>
    <t xml:space="preserve">Приложение № 7
                                                                                     к решению   Совета  Порздневского сельского поселения 
«О   бюджете Порздневского сельского поселения  
 на 2014год и плановый период 2015-2016 годов»    
</t>
  </si>
  <si>
    <t xml:space="preserve">Приложение № 8
                                                                                     к решению   Совета  Порздневского сельского поселения 
«О   бюджете Порздневского сельского поселения  
 на 2014год и плановый период 2015-2016 годов»    
</t>
  </si>
  <si>
    <t>Распределение бюджетных ассигнований по целевым статьям (муниципальным программам Порздневского сельского поселения   и не включенным в муниципальные программы Порздневского сельского поселения направлениям деятельности органов местного самоуправления Порздневского сельского поселения), группам видов расходов классификации расходов  бюджета Порздневского сельского поселения  на 2015 -2016 год</t>
  </si>
  <si>
    <t>Сумма 2015год  тыс.руб.</t>
  </si>
  <si>
    <t>Сумма 2016год тыс.руб.</t>
  </si>
  <si>
    <t>Код глав-ного распо-ряди-теля</t>
  </si>
  <si>
    <t>раздел</t>
  </si>
  <si>
    <t xml:space="preserve"> подраз-дел</t>
  </si>
  <si>
    <t>Сумма,    2015 год</t>
  </si>
  <si>
    <t>тыс. руб.</t>
  </si>
  <si>
    <t>Ведомственная структура расходов   бюджета Порздневского сельского поселения на 2014 год</t>
  </si>
  <si>
    <t>Главный распорядитель бюджетных средств -  Администрация Порздневского сельского поселения</t>
  </si>
  <si>
    <t>075</t>
  </si>
  <si>
    <t xml:space="preserve"> Функционирование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</si>
  <si>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</si>
  <si>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</si>
  <si>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100</t>
  </si>
  <si>
    <t>Сумма,    2014 год</t>
  </si>
  <si>
    <t>200</t>
  </si>
  <si>
    <t>800</t>
  </si>
  <si>
    <t xml:space="preserve">01 1 0002 </t>
  </si>
  <si>
    <t>11</t>
  </si>
  <si>
    <t>Резервные фонды</t>
  </si>
  <si>
    <t>13</t>
  </si>
  <si>
    <t>Другие общегосударственные вопросы</t>
  </si>
  <si>
    <t>02</t>
  </si>
  <si>
    <t>03</t>
  </si>
  <si>
    <t>Мобилизационная и вневойсковая подготовка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</si>
  <si>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</si>
  <si>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оборона.</t>
  </si>
  <si>
    <t>10</t>
  </si>
  <si>
    <t>Обеспечение пожарной безопасности</t>
  </si>
  <si>
    <t>08</t>
  </si>
  <si>
    <t>Транспорт</t>
  </si>
  <si>
    <t>Дорожное хозяйство</t>
  </si>
  <si>
    <t>Жилищное хозяйство</t>
  </si>
  <si>
    <t>05</t>
  </si>
  <si>
    <t>Коммунальное хозяйство</t>
  </si>
  <si>
    <t>Благоустройство</t>
  </si>
  <si>
    <t>Культура</t>
  </si>
  <si>
    <t>Пенсионное обеспечение</t>
  </si>
  <si>
    <t>Всего</t>
  </si>
  <si>
    <t>Общегосударственные вопросы</t>
  </si>
  <si>
    <t>00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</si>
  <si>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</si>
  <si>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</si>
  <si>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</si>
  <si>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</si>
  <si>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</t>
  </si>
  <si>
    <t>Социальная политика</t>
  </si>
  <si>
    <t>Сумма,    2016 год</t>
  </si>
  <si>
    <t>Ведомственная структура расходов   бюджета Порздневского сельского поселения на 2015-2016 год</t>
  </si>
  <si>
    <t>Приложение № 10
                                                                                     к решению   Совета  Порздневского сельского поселения 
«О   бюджете Порздневского сельского поселения  
 на 2014год и плановый период 2015-2016 годов»</t>
  </si>
  <si>
    <t>Приложение № 9
                                                                                     к решению   Совета  Порздневского сельского поселения 
«О   бюджете Порздневского сельского поселения  
 на 2014год и плановый период 2015-2016 годов»</t>
  </si>
  <si>
    <t>Муниципальная программа Порздневского сельского поселения «Развитие пожарной безопасности и гражданской обороны Порздневского сельского поселения»</t>
  </si>
  <si>
    <t>01 1 0003</t>
  </si>
  <si>
    <t>Подпрограмма «Развитие пожарной безопасности  Порздневского сельского поселения» муниципальной программы Порздневского сельского поселения «Развитие пожарной безопасности и гражданской обороны Порздневского сельского поселения»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</si>
</sst>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0" xfId="0" applyFont="1"/>
    <xf numFmtId="164" fontId="0" fillId="0" borderId="1" xfId="0" applyNumberFormat="1" applyBorder="1"/>
    <xf numFmtId="164" fontId="0" fillId="0" borderId="0" xfId="0" applyNumberFormat="1"/>
    <xf numFmtId="16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NumberFormat="1" applyBorder="1" applyAlignment="1">
      <alignment wrapText="1"/>
    </xf>
    <xf numFmtId="49" fontId="0" fillId="0" borderId="0" xfId="0" applyNumberFormat="1" applyBorder="1"/>
    <xf numFmtId="164" fontId="0" fillId="0" borderId="0" xfId="0" applyNumberFormat="1" applyBorder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5" xfId="0" applyFont="1" applyBorder="1" applyAlignment="1">
      <alignment wrapText="1"/>
    </xf>
    <xf numFmtId="164" fontId="7" fillId="0" borderId="5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164" fontId="8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164" fontId="6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164" fontId="5" fillId="0" borderId="1" xfId="0" applyNumberFormat="1" applyFont="1" applyBorder="1"/>
    <xf numFmtId="0" fontId="5" fillId="0" borderId="1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64" fontId="7" fillId="0" borderId="1" xfId="0" applyNumberFormat="1" applyFont="1" applyBorder="1" applyAlignment="1">
      <alignment wrapText="1"/>
    </xf>
    <xf numFmtId="164" fontId="8" fillId="0" borderId="6" xfId="0" applyNumberFormat="1" applyFont="1" applyBorder="1"/>
    <xf numFmtId="164" fontId="8" fillId="0" borderId="5" xfId="0" applyNumberFormat="1" applyFont="1" applyBorder="1"/>
    <xf numFmtId="164" fontId="6" fillId="0" borderId="7" xfId="0" applyNumberFormat="1" applyFont="1" applyBorder="1"/>
    <xf numFmtId="164" fontId="8" fillId="0" borderId="7" xfId="0" applyNumberFormat="1" applyFont="1" applyBorder="1"/>
    <xf numFmtId="164" fontId="5" fillId="0" borderId="7" xfId="0" applyNumberFormat="1" applyFont="1" applyBorder="1"/>
    <xf numFmtId="0" fontId="5" fillId="0" borderId="0" xfId="0" applyFont="1" applyAlignment="1">
      <alignment horizontal="center"/>
    </xf>
    <xf numFmtId="49" fontId="5" fillId="0" borderId="1" xfId="0" applyNumberFormat="1" applyFont="1" applyBorder="1"/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/>
    <xf numFmtId="0" fontId="5" fillId="2" borderId="1" xfId="0" applyFont="1" applyFill="1" applyBorder="1"/>
    <xf numFmtId="164" fontId="5" fillId="2" borderId="1" xfId="0" applyNumberFormat="1" applyFont="1" applyFill="1" applyBorder="1"/>
    <xf numFmtId="49" fontId="6" fillId="0" borderId="1" xfId="0" applyNumberFormat="1" applyFont="1" applyBorder="1"/>
    <xf numFmtId="0" fontId="6" fillId="0" borderId="1" xfId="0" applyNumberFormat="1" applyFont="1" applyBorder="1" applyAlignment="1">
      <alignment wrapText="1"/>
    </xf>
    <xf numFmtId="0" fontId="5" fillId="2" borderId="1" xfId="0" applyNumberFormat="1" applyFont="1" applyFill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0" fontId="6" fillId="0" borderId="8" xfId="0" applyNumberFormat="1" applyFont="1" applyBorder="1" applyAlignment="1">
      <alignment wrapText="1"/>
    </xf>
    <xf numFmtId="0" fontId="6" fillId="0" borderId="8" xfId="0" applyFont="1" applyBorder="1"/>
    <xf numFmtId="49" fontId="6" fillId="0" borderId="8" xfId="0" applyNumberFormat="1" applyFont="1" applyBorder="1"/>
    <xf numFmtId="164" fontId="6" fillId="0" borderId="8" xfId="0" applyNumberFormat="1" applyFont="1" applyBorder="1"/>
    <xf numFmtId="0" fontId="5" fillId="0" borderId="2" xfId="0" applyNumberFormat="1" applyFont="1" applyBorder="1" applyAlignment="1">
      <alignment horizontal="right" wrapText="1"/>
    </xf>
    <xf numFmtId="0" fontId="6" fillId="0" borderId="9" xfId="0" applyFont="1" applyBorder="1"/>
    <xf numFmtId="49" fontId="6" fillId="0" borderId="10" xfId="0" applyNumberFormat="1" applyFont="1" applyBorder="1"/>
    <xf numFmtId="164" fontId="5" fillId="0" borderId="11" xfId="0" applyNumberFormat="1" applyFont="1" applyBorder="1"/>
    <xf numFmtId="0" fontId="6" fillId="0" borderId="7" xfId="0" applyFont="1" applyBorder="1"/>
    <xf numFmtId="164" fontId="5" fillId="2" borderId="7" xfId="0" applyNumberFormat="1" applyFont="1" applyFill="1" applyBorder="1"/>
    <xf numFmtId="164" fontId="6" fillId="0" borderId="12" xfId="0" applyNumberFormat="1" applyFont="1" applyBorder="1"/>
    <xf numFmtId="164" fontId="5" fillId="0" borderId="13" xfId="0" applyNumberFormat="1" applyFont="1" applyBorder="1"/>
    <xf numFmtId="164" fontId="5" fillId="0" borderId="2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43">
      <selection activeCell="A45" sqref="A45"/>
    </sheetView>
  </sheetViews>
  <sheetFormatPr defaultColWidth="9.140625" defaultRowHeight="15"/>
  <cols>
    <col min="1" max="1" width="77.57421875" style="0" customWidth="1"/>
    <col min="2" max="2" width="19.8515625" style="0" customWidth="1"/>
    <col min="3" max="3" width="17.00390625" style="0" customWidth="1"/>
    <col min="4" max="4" width="17.421875" style="5" customWidth="1"/>
  </cols>
  <sheetData>
    <row r="1" spans="2:4" ht="95.25" customHeight="1">
      <c r="B1" s="17" t="s">
        <v>83</v>
      </c>
      <c r="C1" s="18"/>
      <c r="D1" s="18"/>
    </row>
    <row r="3" spans="1:4" ht="78.75" customHeight="1">
      <c r="A3" s="25" t="s">
        <v>46</v>
      </c>
      <c r="B3" s="26"/>
      <c r="C3" s="26"/>
      <c r="D3" s="26"/>
    </row>
    <row r="4" ht="29.25" customHeight="1" thickBot="1"/>
    <row r="5" spans="1:4" ht="32.25" thickBot="1">
      <c r="A5" s="7" t="s">
        <v>0</v>
      </c>
      <c r="B5" s="7" t="s">
        <v>1</v>
      </c>
      <c r="C5" s="7" t="s">
        <v>2</v>
      </c>
      <c r="D5" s="6" t="s">
        <v>3</v>
      </c>
    </row>
    <row r="6" spans="1:4" ht="56.25">
      <c r="A6" s="27" t="s">
        <v>5</v>
      </c>
      <c r="B6" s="27" t="s">
        <v>4</v>
      </c>
      <c r="C6" s="27"/>
      <c r="D6" s="28">
        <f>SUM(D7+D13)</f>
        <v>3246.9230000000007</v>
      </c>
    </row>
    <row r="7" spans="1:4" ht="93.75">
      <c r="A7" s="29" t="s">
        <v>6</v>
      </c>
      <c r="B7" s="30" t="s">
        <v>7</v>
      </c>
      <c r="C7" s="30"/>
      <c r="D7" s="31">
        <f>SUM(D8:D12)</f>
        <v>3188.9230000000007</v>
      </c>
    </row>
    <row r="8" spans="1:4" ht="187.5">
      <c r="A8" s="32" t="s">
        <v>17</v>
      </c>
      <c r="B8" s="33" t="s">
        <v>8</v>
      </c>
      <c r="C8" s="33">
        <v>100</v>
      </c>
      <c r="D8" s="34">
        <v>2010.529</v>
      </c>
    </row>
    <row r="9" spans="1:4" ht="131.25">
      <c r="A9" s="32" t="s">
        <v>14</v>
      </c>
      <c r="B9" s="33" t="s">
        <v>8</v>
      </c>
      <c r="C9" s="33">
        <v>200</v>
      </c>
      <c r="D9" s="34">
        <v>503.49</v>
      </c>
    </row>
    <row r="10" spans="1:4" ht="131.25">
      <c r="A10" s="32" t="s">
        <v>15</v>
      </c>
      <c r="B10" s="33" t="s">
        <v>8</v>
      </c>
      <c r="C10" s="33">
        <v>800</v>
      </c>
      <c r="D10" s="34">
        <v>25.414</v>
      </c>
    </row>
    <row r="11" spans="1:4" ht="187.5">
      <c r="A11" s="32" t="s">
        <v>18</v>
      </c>
      <c r="B11" s="33" t="s">
        <v>9</v>
      </c>
      <c r="C11" s="33">
        <v>100</v>
      </c>
      <c r="D11" s="34">
        <v>523.46</v>
      </c>
    </row>
    <row r="12" spans="1:4" ht="187.5">
      <c r="A12" s="32" t="s">
        <v>19</v>
      </c>
      <c r="B12" s="33" t="s">
        <v>138</v>
      </c>
      <c r="C12" s="33">
        <v>500</v>
      </c>
      <c r="D12" s="34">
        <v>126.03</v>
      </c>
    </row>
    <row r="13" spans="1:4" ht="75">
      <c r="A13" s="29" t="s">
        <v>10</v>
      </c>
      <c r="B13" s="30" t="s">
        <v>11</v>
      </c>
      <c r="C13" s="30"/>
      <c r="D13" s="31">
        <v>58</v>
      </c>
    </row>
    <row r="14" spans="1:4" ht="112.5">
      <c r="A14" s="32" t="s">
        <v>20</v>
      </c>
      <c r="B14" s="33" t="s">
        <v>12</v>
      </c>
      <c r="C14" s="33">
        <v>800</v>
      </c>
      <c r="D14" s="34">
        <v>58</v>
      </c>
    </row>
    <row r="15" spans="1:4" ht="51" customHeight="1">
      <c r="A15" s="35" t="s">
        <v>137</v>
      </c>
      <c r="B15" s="36" t="s">
        <v>13</v>
      </c>
      <c r="C15" s="36"/>
      <c r="D15" s="37">
        <f>SUM(D16+D18)</f>
        <v>280</v>
      </c>
    </row>
    <row r="16" spans="1:4" ht="75.75" customHeight="1">
      <c r="A16" s="29" t="s">
        <v>21</v>
      </c>
      <c r="B16" s="33" t="s">
        <v>22</v>
      </c>
      <c r="C16" s="33"/>
      <c r="D16" s="34">
        <v>15</v>
      </c>
    </row>
    <row r="17" spans="1:4" ht="168.75">
      <c r="A17" s="32" t="s">
        <v>23</v>
      </c>
      <c r="B17" s="33" t="s">
        <v>22</v>
      </c>
      <c r="C17" s="33">
        <v>200</v>
      </c>
      <c r="D17" s="34">
        <v>15</v>
      </c>
    </row>
    <row r="18" spans="1:4" ht="93.75">
      <c r="A18" s="29" t="s">
        <v>139</v>
      </c>
      <c r="B18" s="30" t="s">
        <v>25</v>
      </c>
      <c r="C18" s="30"/>
      <c r="D18" s="31">
        <f>SUM(D19)</f>
        <v>265</v>
      </c>
    </row>
    <row r="19" spans="1:4" ht="150">
      <c r="A19" s="32" t="s">
        <v>27</v>
      </c>
      <c r="B19" s="33" t="s">
        <v>26</v>
      </c>
      <c r="C19" s="33">
        <v>200</v>
      </c>
      <c r="D19" s="34">
        <v>265</v>
      </c>
    </row>
    <row r="20" spans="1:4" s="3" customFormat="1" ht="56.25">
      <c r="A20" s="35" t="s">
        <v>28</v>
      </c>
      <c r="B20" s="36" t="s">
        <v>29</v>
      </c>
      <c r="C20" s="36" t="s">
        <v>16</v>
      </c>
      <c r="D20" s="37">
        <f>SUM(D21+D23)</f>
        <v>2047.472</v>
      </c>
    </row>
    <row r="21" spans="1:4" ht="93.75">
      <c r="A21" s="29" t="s">
        <v>30</v>
      </c>
      <c r="B21" s="30" t="s">
        <v>31</v>
      </c>
      <c r="C21" s="30"/>
      <c r="D21" s="31">
        <v>72</v>
      </c>
    </row>
    <row r="22" spans="1:4" ht="187.5">
      <c r="A22" s="32" t="s">
        <v>33</v>
      </c>
      <c r="B22" s="33" t="s">
        <v>32</v>
      </c>
      <c r="C22" s="33">
        <v>200</v>
      </c>
      <c r="D22" s="34">
        <v>72</v>
      </c>
    </row>
    <row r="23" spans="1:4" ht="93.75">
      <c r="A23" s="29" t="s">
        <v>34</v>
      </c>
      <c r="B23" s="30" t="s">
        <v>35</v>
      </c>
      <c r="C23" s="30"/>
      <c r="D23" s="31">
        <f>SUM(D24+D25)</f>
        <v>1975.472</v>
      </c>
    </row>
    <row r="24" spans="1:4" ht="131.25">
      <c r="A24" s="32" t="s">
        <v>39</v>
      </c>
      <c r="B24" s="33" t="s">
        <v>36</v>
      </c>
      <c r="C24" s="33">
        <v>200</v>
      </c>
      <c r="D24" s="34">
        <v>160.472</v>
      </c>
    </row>
    <row r="25" spans="1:4" ht="150">
      <c r="A25" s="32" t="s">
        <v>38</v>
      </c>
      <c r="B25" s="33" t="s">
        <v>37</v>
      </c>
      <c r="C25" s="33">
        <v>200</v>
      </c>
      <c r="D25" s="34">
        <v>1815</v>
      </c>
    </row>
    <row r="26" spans="1:4" s="3" customFormat="1" ht="37.5">
      <c r="A26" s="35" t="s">
        <v>40</v>
      </c>
      <c r="B26" s="36" t="s">
        <v>41</v>
      </c>
      <c r="C26" s="36"/>
      <c r="D26" s="37">
        <f>SUM(D27+D29+D32)</f>
        <v>1934.568</v>
      </c>
    </row>
    <row r="27" spans="1:4" ht="56.25">
      <c r="A27" s="29" t="s">
        <v>42</v>
      </c>
      <c r="B27" s="30" t="s">
        <v>43</v>
      </c>
      <c r="C27" s="30"/>
      <c r="D27" s="31">
        <f>SUM(D28)</f>
        <v>40</v>
      </c>
    </row>
    <row r="28" spans="1:4" ht="93.75">
      <c r="A28" s="32" t="s">
        <v>44</v>
      </c>
      <c r="B28" s="33" t="s">
        <v>45</v>
      </c>
      <c r="C28" s="33">
        <v>200</v>
      </c>
      <c r="D28" s="34">
        <v>40</v>
      </c>
    </row>
    <row r="29" spans="1:4" ht="75">
      <c r="A29" s="29" t="s">
        <v>47</v>
      </c>
      <c r="B29" s="30" t="s">
        <v>48</v>
      </c>
      <c r="C29" s="30"/>
      <c r="D29" s="31">
        <f>SUM(D30+D31)</f>
        <v>908</v>
      </c>
    </row>
    <row r="30" spans="1:4" ht="112.5">
      <c r="A30" s="32" t="s">
        <v>49</v>
      </c>
      <c r="B30" s="33" t="s">
        <v>51</v>
      </c>
      <c r="C30" s="33">
        <v>200</v>
      </c>
      <c r="D30" s="34">
        <v>328</v>
      </c>
    </row>
    <row r="31" spans="1:4" ht="93.75">
      <c r="A31" s="32" t="s">
        <v>50</v>
      </c>
      <c r="B31" s="33" t="s">
        <v>51</v>
      </c>
      <c r="C31" s="33">
        <v>800</v>
      </c>
      <c r="D31" s="34">
        <v>580</v>
      </c>
    </row>
    <row r="32" spans="1:4" ht="75">
      <c r="A32" s="29" t="s">
        <v>52</v>
      </c>
      <c r="B32" s="30" t="s">
        <v>53</v>
      </c>
      <c r="C32" s="30"/>
      <c r="D32" s="31">
        <f>SUM(D33:D35)</f>
        <v>986.568</v>
      </c>
    </row>
    <row r="33" spans="1:4" ht="93.75">
      <c r="A33" s="32" t="s">
        <v>55</v>
      </c>
      <c r="B33" s="33" t="s">
        <v>54</v>
      </c>
      <c r="C33" s="33">
        <v>200</v>
      </c>
      <c r="D33" s="34">
        <v>404.568</v>
      </c>
    </row>
    <row r="34" spans="1:4" ht="112.5">
      <c r="A34" s="32" t="s">
        <v>57</v>
      </c>
      <c r="B34" s="33" t="s">
        <v>56</v>
      </c>
      <c r="C34" s="33">
        <v>200</v>
      </c>
      <c r="D34" s="34">
        <v>10</v>
      </c>
    </row>
    <row r="35" spans="1:4" ht="112.5">
      <c r="A35" s="32" t="s">
        <v>58</v>
      </c>
      <c r="B35" s="33" t="s">
        <v>59</v>
      </c>
      <c r="C35" s="33">
        <v>200</v>
      </c>
      <c r="D35" s="34">
        <v>572</v>
      </c>
    </row>
    <row r="36" spans="1:4" ht="37.5">
      <c r="A36" s="35" t="s">
        <v>60</v>
      </c>
      <c r="B36" s="36" t="s">
        <v>61</v>
      </c>
      <c r="C36" s="30"/>
      <c r="D36" s="37">
        <f>SUM(D37)</f>
        <v>2995.147</v>
      </c>
    </row>
    <row r="37" spans="1:4" ht="75">
      <c r="A37" s="29" t="s">
        <v>62</v>
      </c>
      <c r="B37" s="30" t="s">
        <v>63</v>
      </c>
      <c r="C37" s="30"/>
      <c r="D37" s="31">
        <f>SUM(D38:D39)</f>
        <v>2995.147</v>
      </c>
    </row>
    <row r="38" spans="1:4" ht="131.25">
      <c r="A38" s="32" t="s">
        <v>65</v>
      </c>
      <c r="B38" s="33" t="s">
        <v>64</v>
      </c>
      <c r="C38" s="33">
        <v>600</v>
      </c>
      <c r="D38" s="34">
        <v>2992.647</v>
      </c>
    </row>
    <row r="39" spans="1:4" ht="206.25">
      <c r="A39" s="32" t="s">
        <v>66</v>
      </c>
      <c r="B39" s="33" t="s">
        <v>67</v>
      </c>
      <c r="C39" s="33">
        <v>600</v>
      </c>
      <c r="D39" s="34">
        <v>2.5</v>
      </c>
    </row>
    <row r="40" spans="1:4" ht="56.25">
      <c r="A40" s="35" t="s">
        <v>68</v>
      </c>
      <c r="B40" s="36" t="s">
        <v>69</v>
      </c>
      <c r="C40" s="36"/>
      <c r="D40" s="37">
        <f>SUM(D41)</f>
        <v>180</v>
      </c>
    </row>
    <row r="41" spans="1:4" ht="112.5">
      <c r="A41" s="29" t="s">
        <v>70</v>
      </c>
      <c r="B41" s="30" t="s">
        <v>71</v>
      </c>
      <c r="C41" s="30"/>
      <c r="D41" s="31">
        <f>SUM(D42)</f>
        <v>180</v>
      </c>
    </row>
    <row r="42" spans="1:4" ht="150">
      <c r="A42" s="32" t="s">
        <v>73</v>
      </c>
      <c r="B42" s="33" t="s">
        <v>72</v>
      </c>
      <c r="C42" s="33">
        <v>300</v>
      </c>
      <c r="D42" s="34">
        <v>180</v>
      </c>
    </row>
    <row r="43" spans="1:4" ht="56.25">
      <c r="A43" s="35" t="s">
        <v>74</v>
      </c>
      <c r="B43" s="36" t="s">
        <v>75</v>
      </c>
      <c r="C43" s="36"/>
      <c r="D43" s="37">
        <f>SUM(D44+D45)</f>
        <v>57.2</v>
      </c>
    </row>
    <row r="44" spans="1:4" ht="112.5">
      <c r="A44" s="32" t="s">
        <v>77</v>
      </c>
      <c r="B44" s="33" t="s">
        <v>76</v>
      </c>
      <c r="C44" s="33">
        <v>200</v>
      </c>
      <c r="D44" s="34">
        <v>3.5</v>
      </c>
    </row>
    <row r="45" spans="1:4" ht="75">
      <c r="A45" s="32" t="s">
        <v>78</v>
      </c>
      <c r="B45" s="33" t="s">
        <v>79</v>
      </c>
      <c r="C45" s="33"/>
      <c r="D45" s="34">
        <f>SUM(D46+D47)</f>
        <v>53.7</v>
      </c>
    </row>
    <row r="46" spans="1:4" ht="150">
      <c r="A46" s="32" t="s">
        <v>81</v>
      </c>
      <c r="B46" s="33" t="s">
        <v>79</v>
      </c>
      <c r="C46" s="33">
        <v>100</v>
      </c>
      <c r="D46" s="34">
        <v>43.165</v>
      </c>
    </row>
    <row r="47" spans="1:4" ht="112.5">
      <c r="A47" s="32" t="s">
        <v>80</v>
      </c>
      <c r="B47" s="33" t="s">
        <v>79</v>
      </c>
      <c r="C47" s="33">
        <v>200</v>
      </c>
      <c r="D47" s="34">
        <v>10.535</v>
      </c>
    </row>
    <row r="48" spans="1:4" ht="18.75">
      <c r="A48" s="38" t="s">
        <v>82</v>
      </c>
      <c r="B48" s="33"/>
      <c r="C48" s="33"/>
      <c r="D48" s="37">
        <f>SUM(D6+D15+D20+D26+D36+D40+D43)</f>
        <v>10741.310000000001</v>
      </c>
    </row>
    <row r="49" spans="1:4" ht="15">
      <c r="A49" s="1"/>
      <c r="B49" s="2"/>
      <c r="C49" s="2"/>
      <c r="D49" s="4"/>
    </row>
    <row r="51" ht="15">
      <c r="D51" s="5" t="s">
        <v>16</v>
      </c>
    </row>
    <row r="53" spans="3:4" ht="15">
      <c r="C53" t="s">
        <v>16</v>
      </c>
      <c r="D53" s="5" t="s">
        <v>16</v>
      </c>
    </row>
  </sheetData>
  <mergeCells count="2">
    <mergeCell ref="B1:D1"/>
    <mergeCell ref="A3:D3"/>
  </mergeCells>
  <printOptions/>
  <pageMargins left="0.9055118110236221" right="0.5118110236220472" top="0.5511811023622047" bottom="0.5511811023622047" header="0.31496062992125984" footer="0.31496062992125984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43">
      <selection activeCell="A10" sqref="A10"/>
    </sheetView>
  </sheetViews>
  <sheetFormatPr defaultColWidth="9.140625" defaultRowHeight="15"/>
  <cols>
    <col min="1" max="1" width="77.57421875" style="0" customWidth="1"/>
    <col min="2" max="2" width="19.8515625" style="0" customWidth="1"/>
    <col min="3" max="3" width="17.00390625" style="0" customWidth="1"/>
    <col min="4" max="4" width="15.140625" style="5" customWidth="1"/>
    <col min="5" max="5" width="14.140625" style="5" customWidth="1"/>
  </cols>
  <sheetData>
    <row r="1" spans="2:5" ht="95.25" customHeight="1">
      <c r="B1" s="17" t="s">
        <v>84</v>
      </c>
      <c r="C1" s="18"/>
      <c r="D1" s="18"/>
      <c r="E1" s="19"/>
    </row>
    <row r="3" spans="1:5" ht="78.75" customHeight="1">
      <c r="A3" s="25" t="s">
        <v>85</v>
      </c>
      <c r="B3" s="26"/>
      <c r="C3" s="26"/>
      <c r="D3" s="26"/>
      <c r="E3" s="39"/>
    </row>
    <row r="4" ht="29.25" customHeight="1" thickBot="1"/>
    <row r="5" spans="1:5" ht="48" thickBot="1">
      <c r="A5" s="7" t="s">
        <v>0</v>
      </c>
      <c r="B5" s="7" t="s">
        <v>1</v>
      </c>
      <c r="C5" s="7" t="s">
        <v>2</v>
      </c>
      <c r="D5" s="8" t="s">
        <v>86</v>
      </c>
      <c r="E5" s="8" t="s">
        <v>87</v>
      </c>
    </row>
    <row r="6" spans="1:5" ht="56.25">
      <c r="A6" s="27" t="s">
        <v>5</v>
      </c>
      <c r="B6" s="27" t="s">
        <v>4</v>
      </c>
      <c r="C6" s="27"/>
      <c r="D6" s="40">
        <f>SUM(D7+D14)</f>
        <v>3383.5360000000005</v>
      </c>
      <c r="E6" s="40">
        <f>SUM(E7+E14)</f>
        <v>3497.289</v>
      </c>
    </row>
    <row r="7" spans="1:5" ht="93.75">
      <c r="A7" s="29" t="s">
        <v>6</v>
      </c>
      <c r="B7" s="30" t="s">
        <v>7</v>
      </c>
      <c r="C7" s="30"/>
      <c r="D7" s="41">
        <f>SUM(D8:D12)</f>
        <v>3335.5360000000005</v>
      </c>
      <c r="E7" s="42">
        <f>SUM(E8:E12)</f>
        <v>3449.289</v>
      </c>
    </row>
    <row r="8" spans="1:5" ht="187.5">
      <c r="A8" s="32" t="s">
        <v>17</v>
      </c>
      <c r="B8" s="33" t="s">
        <v>8</v>
      </c>
      <c r="C8" s="33">
        <v>100</v>
      </c>
      <c r="D8" s="43">
        <v>2111.055</v>
      </c>
      <c r="E8" s="34">
        <v>2216.61</v>
      </c>
    </row>
    <row r="9" spans="1:5" ht="131.25">
      <c r="A9" s="32" t="s">
        <v>14</v>
      </c>
      <c r="B9" s="33" t="s">
        <v>8</v>
      </c>
      <c r="C9" s="33">
        <v>200</v>
      </c>
      <c r="D9" s="43">
        <v>524.282</v>
      </c>
      <c r="E9" s="34">
        <v>533.282</v>
      </c>
    </row>
    <row r="10" spans="1:5" ht="131.25">
      <c r="A10" s="32" t="s">
        <v>15</v>
      </c>
      <c r="B10" s="33" t="s">
        <v>8</v>
      </c>
      <c r="C10" s="33">
        <v>800</v>
      </c>
      <c r="D10" s="43">
        <v>24.536</v>
      </c>
      <c r="E10" s="34">
        <v>23.734</v>
      </c>
    </row>
    <row r="11" spans="1:5" ht="187.5">
      <c r="A11" s="32" t="s">
        <v>18</v>
      </c>
      <c r="B11" s="33" t="s">
        <v>9</v>
      </c>
      <c r="C11" s="33">
        <v>100</v>
      </c>
      <c r="D11" s="43">
        <v>549.633</v>
      </c>
      <c r="E11" s="34">
        <v>549.633</v>
      </c>
    </row>
    <row r="12" spans="1:5" ht="187.5">
      <c r="A12" s="32" t="s">
        <v>19</v>
      </c>
      <c r="B12" s="33" t="s">
        <v>138</v>
      </c>
      <c r="C12" s="33">
        <v>500</v>
      </c>
      <c r="D12" s="43">
        <v>126.03</v>
      </c>
      <c r="E12" s="34">
        <v>126.03</v>
      </c>
    </row>
    <row r="13" spans="1:5" ht="75">
      <c r="A13" s="29" t="s">
        <v>10</v>
      </c>
      <c r="B13" s="30" t="s">
        <v>11</v>
      </c>
      <c r="C13" s="30"/>
      <c r="D13" s="44">
        <f>SUM(D14)</f>
        <v>48</v>
      </c>
      <c r="E13" s="31">
        <f>SUM(E14)</f>
        <v>48</v>
      </c>
    </row>
    <row r="14" spans="1:5" ht="112.5">
      <c r="A14" s="32" t="s">
        <v>20</v>
      </c>
      <c r="B14" s="33" t="s">
        <v>12</v>
      </c>
      <c r="C14" s="33">
        <v>800</v>
      </c>
      <c r="D14" s="43">
        <v>48</v>
      </c>
      <c r="E14" s="34">
        <v>48</v>
      </c>
    </row>
    <row r="15" spans="1:5" ht="48" customHeight="1">
      <c r="A15" s="35" t="s">
        <v>137</v>
      </c>
      <c r="B15" s="36" t="s">
        <v>13</v>
      </c>
      <c r="C15" s="36"/>
      <c r="D15" s="45">
        <f>SUM(D16+D18)</f>
        <v>232.5</v>
      </c>
      <c r="E15" s="37">
        <f>SUM(E16+E18)</f>
        <v>227</v>
      </c>
    </row>
    <row r="16" spans="1:5" ht="75.75" customHeight="1">
      <c r="A16" s="29" t="s">
        <v>21</v>
      </c>
      <c r="B16" s="33" t="s">
        <v>22</v>
      </c>
      <c r="C16" s="33"/>
      <c r="D16" s="43">
        <v>7.5</v>
      </c>
      <c r="E16" s="34">
        <v>2</v>
      </c>
    </row>
    <row r="17" spans="1:5" ht="168.75">
      <c r="A17" s="32" t="s">
        <v>23</v>
      </c>
      <c r="B17" s="33" t="s">
        <v>22</v>
      </c>
      <c r="C17" s="33">
        <v>200</v>
      </c>
      <c r="D17" s="43">
        <v>7.5</v>
      </c>
      <c r="E17" s="34">
        <v>2</v>
      </c>
    </row>
    <row r="18" spans="1:5" ht="93.75">
      <c r="A18" s="29" t="s">
        <v>24</v>
      </c>
      <c r="B18" s="30" t="s">
        <v>25</v>
      </c>
      <c r="C18" s="30"/>
      <c r="D18" s="31">
        <f>SUM(D19)</f>
        <v>225</v>
      </c>
      <c r="E18" s="31">
        <f>SUM(E19)</f>
        <v>225</v>
      </c>
    </row>
    <row r="19" spans="1:5" ht="150">
      <c r="A19" s="32" t="s">
        <v>27</v>
      </c>
      <c r="B19" s="33" t="s">
        <v>26</v>
      </c>
      <c r="C19" s="33">
        <v>200</v>
      </c>
      <c r="D19" s="43">
        <v>225</v>
      </c>
      <c r="E19" s="34">
        <v>225</v>
      </c>
    </row>
    <row r="20" spans="1:5" s="3" customFormat="1" ht="56.25">
      <c r="A20" s="35" t="s">
        <v>28</v>
      </c>
      <c r="B20" s="36" t="s">
        <v>29</v>
      </c>
      <c r="C20" s="36" t="s">
        <v>16</v>
      </c>
      <c r="D20" s="37">
        <f>SUM(D21+D23)</f>
        <v>1742.472</v>
      </c>
      <c r="E20" s="37">
        <f>SUM(E21+E23)</f>
        <v>1732.472</v>
      </c>
    </row>
    <row r="21" spans="1:5" ht="93.75">
      <c r="A21" s="29" t="s">
        <v>30</v>
      </c>
      <c r="B21" s="30" t="s">
        <v>31</v>
      </c>
      <c r="C21" s="30"/>
      <c r="D21" s="31">
        <v>72</v>
      </c>
      <c r="E21" s="31">
        <v>72</v>
      </c>
    </row>
    <row r="22" spans="1:5" ht="187.5">
      <c r="A22" s="32" t="s">
        <v>33</v>
      </c>
      <c r="B22" s="33" t="s">
        <v>32</v>
      </c>
      <c r="C22" s="33">
        <v>200</v>
      </c>
      <c r="D22" s="43">
        <v>72</v>
      </c>
      <c r="E22" s="34">
        <v>72</v>
      </c>
    </row>
    <row r="23" spans="1:5" ht="93.75">
      <c r="A23" s="29" t="s">
        <v>34</v>
      </c>
      <c r="B23" s="30" t="s">
        <v>35</v>
      </c>
      <c r="C23" s="30"/>
      <c r="D23" s="31">
        <f>SUM(D24+D25)</f>
        <v>1670.472</v>
      </c>
      <c r="E23" s="31">
        <f>SUM(E24+E25)</f>
        <v>1660.472</v>
      </c>
    </row>
    <row r="24" spans="1:5" ht="131.25">
      <c r="A24" s="32" t="s">
        <v>39</v>
      </c>
      <c r="B24" s="33" t="s">
        <v>36</v>
      </c>
      <c r="C24" s="33">
        <v>200</v>
      </c>
      <c r="D24" s="43">
        <v>160.472</v>
      </c>
      <c r="E24" s="34">
        <v>160.472</v>
      </c>
    </row>
    <row r="25" spans="1:5" ht="150">
      <c r="A25" s="32" t="s">
        <v>38</v>
      </c>
      <c r="B25" s="33" t="s">
        <v>37</v>
      </c>
      <c r="C25" s="33">
        <v>200</v>
      </c>
      <c r="D25" s="43">
        <v>1510</v>
      </c>
      <c r="E25" s="34">
        <v>1500</v>
      </c>
    </row>
    <row r="26" spans="1:5" s="3" customFormat="1" ht="37.5">
      <c r="A26" s="35" t="s">
        <v>40</v>
      </c>
      <c r="B26" s="36" t="s">
        <v>41</v>
      </c>
      <c r="C26" s="36"/>
      <c r="D26" s="45">
        <f>SUM(D27+D29+D32)</f>
        <v>1745.324</v>
      </c>
      <c r="E26" s="37">
        <f>SUM(E27+E29+E32)</f>
        <v>1376.374</v>
      </c>
    </row>
    <row r="27" spans="1:5" ht="56.25">
      <c r="A27" s="29" t="s">
        <v>42</v>
      </c>
      <c r="B27" s="30" t="s">
        <v>43</v>
      </c>
      <c r="C27" s="30"/>
      <c r="D27" s="31">
        <f>SUM(D28)</f>
        <v>40</v>
      </c>
      <c r="E27" s="31">
        <f>SUM(E28)</f>
        <v>0</v>
      </c>
    </row>
    <row r="28" spans="1:5" ht="93.75">
      <c r="A28" s="32" t="s">
        <v>44</v>
      </c>
      <c r="B28" s="33" t="s">
        <v>45</v>
      </c>
      <c r="C28" s="33">
        <v>200</v>
      </c>
      <c r="D28" s="43">
        <v>40</v>
      </c>
      <c r="E28" s="34">
        <v>0</v>
      </c>
    </row>
    <row r="29" spans="1:5" ht="75">
      <c r="A29" s="29" t="s">
        <v>47</v>
      </c>
      <c r="B29" s="30" t="s">
        <v>48</v>
      </c>
      <c r="C29" s="30"/>
      <c r="D29" s="31">
        <f>SUM(D30+D31)</f>
        <v>914</v>
      </c>
      <c r="E29" s="31">
        <f>SUM(E30+E31)</f>
        <v>740.05</v>
      </c>
    </row>
    <row r="30" spans="1:5" ht="112.5">
      <c r="A30" s="32" t="s">
        <v>49</v>
      </c>
      <c r="B30" s="33" t="s">
        <v>51</v>
      </c>
      <c r="C30" s="33">
        <v>200</v>
      </c>
      <c r="D30" s="43">
        <v>340</v>
      </c>
      <c r="E30" s="34">
        <v>170.05</v>
      </c>
    </row>
    <row r="31" spans="1:5" ht="93.75">
      <c r="A31" s="32" t="s">
        <v>50</v>
      </c>
      <c r="B31" s="33" t="s">
        <v>51</v>
      </c>
      <c r="C31" s="33">
        <v>800</v>
      </c>
      <c r="D31" s="43">
        <v>574</v>
      </c>
      <c r="E31" s="34">
        <v>570</v>
      </c>
    </row>
    <row r="32" spans="1:5" ht="75">
      <c r="A32" s="29" t="s">
        <v>52</v>
      </c>
      <c r="B32" s="30" t="s">
        <v>53</v>
      </c>
      <c r="C32" s="30"/>
      <c r="D32" s="31">
        <f>SUM(D33:D35)</f>
        <v>791.3240000000001</v>
      </c>
      <c r="E32" s="31">
        <f>SUM(E33:E35)</f>
        <v>636.3240000000001</v>
      </c>
    </row>
    <row r="33" spans="1:5" ht="93.75">
      <c r="A33" s="32" t="s">
        <v>55</v>
      </c>
      <c r="B33" s="33" t="s">
        <v>54</v>
      </c>
      <c r="C33" s="33">
        <v>200</v>
      </c>
      <c r="D33" s="43">
        <v>346.324</v>
      </c>
      <c r="E33" s="34">
        <v>346.324</v>
      </c>
    </row>
    <row r="34" spans="1:5" ht="112.5">
      <c r="A34" s="32" t="s">
        <v>57</v>
      </c>
      <c r="B34" s="33" t="s">
        <v>56</v>
      </c>
      <c r="C34" s="33">
        <v>200</v>
      </c>
      <c r="D34" s="43">
        <v>10</v>
      </c>
      <c r="E34" s="34">
        <v>5</v>
      </c>
    </row>
    <row r="35" spans="1:5" ht="112.5">
      <c r="A35" s="32" t="s">
        <v>58</v>
      </c>
      <c r="B35" s="33" t="s">
        <v>59</v>
      </c>
      <c r="C35" s="33">
        <v>200</v>
      </c>
      <c r="D35" s="43">
        <v>435</v>
      </c>
      <c r="E35" s="34">
        <v>285</v>
      </c>
    </row>
    <row r="36" spans="1:5" ht="37.5">
      <c r="A36" s="35" t="s">
        <v>60</v>
      </c>
      <c r="B36" s="36" t="s">
        <v>61</v>
      </c>
      <c r="C36" s="30"/>
      <c r="D36" s="37">
        <f>SUM(D37)</f>
        <v>3030.193</v>
      </c>
      <c r="E36" s="37">
        <f>SUM(E37)</f>
        <v>3089.541</v>
      </c>
    </row>
    <row r="37" spans="1:5" ht="75">
      <c r="A37" s="29" t="s">
        <v>62</v>
      </c>
      <c r="B37" s="30" t="s">
        <v>63</v>
      </c>
      <c r="C37" s="30"/>
      <c r="D37" s="31">
        <f>SUM(D38:D39)</f>
        <v>3030.193</v>
      </c>
      <c r="E37" s="31">
        <f>SUM(E38:E39)</f>
        <v>3089.541</v>
      </c>
    </row>
    <row r="38" spans="1:5" ht="131.25">
      <c r="A38" s="32" t="s">
        <v>65</v>
      </c>
      <c r="B38" s="33" t="s">
        <v>64</v>
      </c>
      <c r="C38" s="33">
        <v>600</v>
      </c>
      <c r="D38" s="43">
        <v>3027.693</v>
      </c>
      <c r="E38" s="34">
        <v>3087.041</v>
      </c>
    </row>
    <row r="39" spans="1:5" ht="206.25">
      <c r="A39" s="32" t="s">
        <v>66</v>
      </c>
      <c r="B39" s="33" t="s">
        <v>67</v>
      </c>
      <c r="C39" s="33">
        <v>600</v>
      </c>
      <c r="D39" s="43">
        <v>2.5</v>
      </c>
      <c r="E39" s="34">
        <v>2.5</v>
      </c>
    </row>
    <row r="40" spans="1:5" ht="56.25">
      <c r="A40" s="35" t="s">
        <v>68</v>
      </c>
      <c r="B40" s="36" t="s">
        <v>69</v>
      </c>
      <c r="C40" s="36"/>
      <c r="D40" s="37">
        <f>SUM(D41)</f>
        <v>180</v>
      </c>
      <c r="E40" s="37">
        <f>SUM(E41)</f>
        <v>180</v>
      </c>
    </row>
    <row r="41" spans="1:5" ht="112.5">
      <c r="A41" s="29" t="s">
        <v>70</v>
      </c>
      <c r="B41" s="30" t="s">
        <v>71</v>
      </c>
      <c r="C41" s="30"/>
      <c r="D41" s="31">
        <f>SUM(D42)</f>
        <v>180</v>
      </c>
      <c r="E41" s="31">
        <f>SUM(E42)</f>
        <v>180</v>
      </c>
    </row>
    <row r="42" spans="1:5" ht="150">
      <c r="A42" s="32" t="s">
        <v>73</v>
      </c>
      <c r="B42" s="33" t="s">
        <v>72</v>
      </c>
      <c r="C42" s="33">
        <v>300</v>
      </c>
      <c r="D42" s="43">
        <v>180</v>
      </c>
      <c r="E42" s="34">
        <v>180</v>
      </c>
    </row>
    <row r="43" spans="1:5" ht="56.25">
      <c r="A43" s="35" t="s">
        <v>74</v>
      </c>
      <c r="B43" s="36" t="s">
        <v>75</v>
      </c>
      <c r="C43" s="36"/>
      <c r="D43" s="45">
        <f>SUM(D44+D45)</f>
        <v>56.9</v>
      </c>
      <c r="E43" s="37">
        <f>SUM(E44+E45)</f>
        <v>56.9</v>
      </c>
    </row>
    <row r="44" spans="1:5" ht="112.5">
      <c r="A44" s="32" t="s">
        <v>77</v>
      </c>
      <c r="B44" s="33" t="s">
        <v>76</v>
      </c>
      <c r="C44" s="33">
        <v>200</v>
      </c>
      <c r="D44" s="43">
        <v>3</v>
      </c>
      <c r="E44" s="34">
        <v>3</v>
      </c>
    </row>
    <row r="45" spans="1:5" ht="75">
      <c r="A45" s="32" t="s">
        <v>78</v>
      </c>
      <c r="B45" s="33" t="s">
        <v>79</v>
      </c>
      <c r="C45" s="33"/>
      <c r="D45" s="34">
        <f>SUM(D46+D47)</f>
        <v>53.9</v>
      </c>
      <c r="E45" s="34">
        <f>SUM(E46+E47)</f>
        <v>53.9</v>
      </c>
    </row>
    <row r="46" spans="1:5" ht="150">
      <c r="A46" s="32" t="s">
        <v>81</v>
      </c>
      <c r="B46" s="33" t="s">
        <v>79</v>
      </c>
      <c r="C46" s="33">
        <v>100</v>
      </c>
      <c r="D46" s="43">
        <v>43.165</v>
      </c>
      <c r="E46" s="34">
        <v>43.165</v>
      </c>
    </row>
    <row r="47" spans="1:5" ht="112.5">
      <c r="A47" s="32" t="s">
        <v>80</v>
      </c>
      <c r="B47" s="33" t="s">
        <v>79</v>
      </c>
      <c r="C47" s="33">
        <v>200</v>
      </c>
      <c r="D47" s="43">
        <v>10.735</v>
      </c>
      <c r="E47" s="34">
        <v>10.735</v>
      </c>
    </row>
    <row r="48" spans="1:5" ht="18.75">
      <c r="A48" s="38" t="s">
        <v>82</v>
      </c>
      <c r="B48" s="33"/>
      <c r="C48" s="33"/>
      <c r="D48" s="45">
        <f>SUM(D6+D15+D20+D26+D36+D40+D43)</f>
        <v>10370.925000000001</v>
      </c>
      <c r="E48" s="37">
        <f>SUM(E6+E15+E20+E26+E36+E40+E43)</f>
        <v>10159.576</v>
      </c>
    </row>
    <row r="49" spans="1:5" ht="18.75">
      <c r="A49" s="32"/>
      <c r="B49" s="33"/>
      <c r="C49" s="33"/>
      <c r="D49" s="43"/>
      <c r="E49" s="34"/>
    </row>
    <row r="51" spans="4:5" ht="15">
      <c r="D51" s="5" t="s">
        <v>16</v>
      </c>
      <c r="E51" s="5" t="s">
        <v>16</v>
      </c>
    </row>
    <row r="53" spans="3:5" ht="15">
      <c r="C53" t="s">
        <v>16</v>
      </c>
      <c r="D53" s="5" t="s">
        <v>16</v>
      </c>
      <c r="E53" s="5" t="s">
        <v>16</v>
      </c>
    </row>
  </sheetData>
  <mergeCells count="2">
    <mergeCell ref="B1:E1"/>
    <mergeCell ref="A3:E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46">
      <selection activeCell="A9" sqref="A9"/>
    </sheetView>
  </sheetViews>
  <sheetFormatPr defaultColWidth="9.140625" defaultRowHeight="15"/>
  <cols>
    <col min="1" max="1" width="49.8515625" style="0" customWidth="1"/>
    <col min="2" max="2" width="8.28125" style="0" customWidth="1"/>
    <col min="3" max="3" width="10.8515625" style="0" customWidth="1"/>
    <col min="4" max="4" width="11.140625" style="0" customWidth="1"/>
    <col min="5" max="5" width="14.7109375" style="0" customWidth="1"/>
    <col min="7" max="7" width="13.57421875" style="0" bestFit="1" customWidth="1"/>
    <col min="8" max="8" width="10.00390625" style="0" hidden="1" customWidth="1"/>
  </cols>
  <sheetData>
    <row r="1" spans="4:8" ht="88.5" customHeight="1">
      <c r="D1" s="17" t="s">
        <v>136</v>
      </c>
      <c r="E1" s="18"/>
      <c r="F1" s="18"/>
      <c r="G1" s="18"/>
      <c r="H1" s="18"/>
    </row>
    <row r="3" spans="1:8" ht="24.75" customHeight="1">
      <c r="A3" s="46" t="s">
        <v>93</v>
      </c>
      <c r="B3" s="46"/>
      <c r="C3" s="46"/>
      <c r="D3" s="46"/>
      <c r="E3" s="46"/>
      <c r="F3" s="46"/>
      <c r="G3" s="46"/>
      <c r="H3" s="46"/>
    </row>
    <row r="4" ht="15.75" thickBot="1"/>
    <row r="5" spans="1:8" ht="31.5">
      <c r="A5" s="20" t="s">
        <v>0</v>
      </c>
      <c r="B5" s="22" t="s">
        <v>88</v>
      </c>
      <c r="C5" s="22" t="s">
        <v>89</v>
      </c>
      <c r="D5" s="22" t="s">
        <v>90</v>
      </c>
      <c r="E5" s="22" t="s">
        <v>1</v>
      </c>
      <c r="F5" s="22" t="s">
        <v>2</v>
      </c>
      <c r="G5" s="9" t="s">
        <v>100</v>
      </c>
      <c r="H5" s="12" t="s">
        <v>16</v>
      </c>
    </row>
    <row r="6" spans="1:8" ht="15.75">
      <c r="A6" s="21"/>
      <c r="B6" s="23"/>
      <c r="C6" s="24"/>
      <c r="D6" s="23"/>
      <c r="E6" s="23"/>
      <c r="F6" s="23"/>
      <c r="G6" s="10" t="s">
        <v>92</v>
      </c>
      <c r="H6" s="12" t="s">
        <v>16</v>
      </c>
    </row>
    <row r="7" spans="1:8" ht="56.25">
      <c r="A7" s="35" t="s">
        <v>94</v>
      </c>
      <c r="B7" s="47" t="s">
        <v>95</v>
      </c>
      <c r="C7" s="33"/>
      <c r="D7" s="33"/>
      <c r="E7" s="33"/>
      <c r="F7" s="33"/>
      <c r="G7" s="33"/>
      <c r="H7" s="13"/>
    </row>
    <row r="8" spans="1:8" ht="18.75">
      <c r="A8" s="48" t="s">
        <v>125</v>
      </c>
      <c r="B8" s="49"/>
      <c r="C8" s="49" t="s">
        <v>97</v>
      </c>
      <c r="D8" s="49" t="s">
        <v>126</v>
      </c>
      <c r="E8" s="50"/>
      <c r="F8" s="50"/>
      <c r="G8" s="51">
        <f>SUM(G9+G16+G14)</f>
        <v>3250.4230000000007</v>
      </c>
      <c r="H8" s="13"/>
    </row>
    <row r="9" spans="1:8" ht="112.5">
      <c r="A9" s="35" t="s">
        <v>96</v>
      </c>
      <c r="B9" s="52"/>
      <c r="C9" s="47" t="s">
        <v>97</v>
      </c>
      <c r="D9" s="47" t="s">
        <v>98</v>
      </c>
      <c r="E9" s="52"/>
      <c r="F9" s="52"/>
      <c r="G9" s="37">
        <f>SUM(G10:G13)</f>
        <v>3062.8930000000005</v>
      </c>
      <c r="H9" s="13"/>
    </row>
    <row r="10" spans="1:8" ht="318.75">
      <c r="A10" s="32" t="s">
        <v>17</v>
      </c>
      <c r="B10" s="52"/>
      <c r="C10" s="52" t="s">
        <v>97</v>
      </c>
      <c r="D10" s="52" t="s">
        <v>98</v>
      </c>
      <c r="E10" s="52" t="s">
        <v>8</v>
      </c>
      <c r="F10" s="52" t="s">
        <v>99</v>
      </c>
      <c r="G10" s="34">
        <v>2010.529</v>
      </c>
      <c r="H10" s="13"/>
    </row>
    <row r="11" spans="1:8" ht="243.75">
      <c r="A11" s="32" t="s">
        <v>14</v>
      </c>
      <c r="B11" s="52"/>
      <c r="C11" s="52" t="s">
        <v>97</v>
      </c>
      <c r="D11" s="52" t="s">
        <v>98</v>
      </c>
      <c r="E11" s="52" t="s">
        <v>8</v>
      </c>
      <c r="F11" s="52" t="s">
        <v>101</v>
      </c>
      <c r="G11" s="34">
        <v>503.49</v>
      </c>
      <c r="H11" s="13"/>
    </row>
    <row r="12" spans="1:8" ht="206.25">
      <c r="A12" s="32" t="s">
        <v>15</v>
      </c>
      <c r="B12" s="52"/>
      <c r="C12" s="52" t="s">
        <v>97</v>
      </c>
      <c r="D12" s="52" t="s">
        <v>98</v>
      </c>
      <c r="E12" s="52" t="s">
        <v>8</v>
      </c>
      <c r="F12" s="52" t="s">
        <v>102</v>
      </c>
      <c r="G12" s="34">
        <v>25.414</v>
      </c>
      <c r="H12" s="13"/>
    </row>
    <row r="13" spans="1:8" ht="300">
      <c r="A13" s="32" t="s">
        <v>18</v>
      </c>
      <c r="B13" s="52"/>
      <c r="C13" s="52" t="s">
        <v>97</v>
      </c>
      <c r="D13" s="52" t="s">
        <v>98</v>
      </c>
      <c r="E13" s="52" t="s">
        <v>103</v>
      </c>
      <c r="F13" s="52" t="s">
        <v>99</v>
      </c>
      <c r="G13" s="34">
        <v>523.46</v>
      </c>
      <c r="H13" s="13"/>
    </row>
    <row r="14" spans="1:8" ht="18.75">
      <c r="A14" s="35" t="s">
        <v>105</v>
      </c>
      <c r="B14" s="47"/>
      <c r="C14" s="47" t="s">
        <v>97</v>
      </c>
      <c r="D14" s="47" t="s">
        <v>104</v>
      </c>
      <c r="E14" s="47"/>
      <c r="F14" s="47"/>
      <c r="G14" s="37">
        <f>SUM(G15)</f>
        <v>58</v>
      </c>
      <c r="H14" s="13"/>
    </row>
    <row r="15" spans="1:8" ht="168.75">
      <c r="A15" s="32" t="s">
        <v>20</v>
      </c>
      <c r="B15" s="52"/>
      <c r="C15" s="52" t="s">
        <v>97</v>
      </c>
      <c r="D15" s="52" t="s">
        <v>104</v>
      </c>
      <c r="E15" s="33" t="s">
        <v>12</v>
      </c>
      <c r="F15" s="33">
        <v>800</v>
      </c>
      <c r="G15" s="34">
        <v>58</v>
      </c>
      <c r="H15" s="13"/>
    </row>
    <row r="16" spans="1:8" ht="18.75">
      <c r="A16" s="35" t="s">
        <v>107</v>
      </c>
      <c r="B16" s="47"/>
      <c r="C16" s="47" t="s">
        <v>97</v>
      </c>
      <c r="D16" s="47" t="s">
        <v>106</v>
      </c>
      <c r="E16" s="47"/>
      <c r="F16" s="47"/>
      <c r="G16" s="37">
        <f>SUM(G17:G18)</f>
        <v>129.53</v>
      </c>
      <c r="H16" s="13"/>
    </row>
    <row r="17" spans="1:8" ht="206.25">
      <c r="A17" s="32" t="s">
        <v>77</v>
      </c>
      <c r="B17" s="52"/>
      <c r="C17" s="52" t="s">
        <v>97</v>
      </c>
      <c r="D17" s="52" t="s">
        <v>106</v>
      </c>
      <c r="E17" s="33" t="s">
        <v>76</v>
      </c>
      <c r="F17" s="33">
        <v>200</v>
      </c>
      <c r="G17" s="34">
        <v>3.5</v>
      </c>
      <c r="H17" s="13"/>
    </row>
    <row r="18" spans="1:8" ht="318.75">
      <c r="A18" s="32" t="s">
        <v>19</v>
      </c>
      <c r="B18" s="52"/>
      <c r="C18" s="52" t="s">
        <v>97</v>
      </c>
      <c r="D18" s="52" t="s">
        <v>106</v>
      </c>
      <c r="E18" s="33" t="s">
        <v>138</v>
      </c>
      <c r="F18" s="33">
        <v>500</v>
      </c>
      <c r="G18" s="34">
        <v>126.03</v>
      </c>
      <c r="H18" s="13"/>
    </row>
    <row r="19" spans="1:8" ht="18.75">
      <c r="A19" s="48" t="s">
        <v>127</v>
      </c>
      <c r="B19" s="49"/>
      <c r="C19" s="49" t="s">
        <v>108</v>
      </c>
      <c r="D19" s="49" t="s">
        <v>126</v>
      </c>
      <c r="E19" s="50"/>
      <c r="F19" s="50"/>
      <c r="G19" s="51">
        <f>SUM(G20)</f>
        <v>53.7</v>
      </c>
      <c r="H19" s="13"/>
    </row>
    <row r="20" spans="1:8" ht="37.5">
      <c r="A20" s="35" t="s">
        <v>110</v>
      </c>
      <c r="B20" s="47"/>
      <c r="C20" s="47" t="s">
        <v>108</v>
      </c>
      <c r="D20" s="47" t="s">
        <v>109</v>
      </c>
      <c r="E20" s="47"/>
      <c r="F20" s="47"/>
      <c r="G20" s="37">
        <f>SUM(G21:G22)</f>
        <v>53.7</v>
      </c>
      <c r="H20" s="13"/>
    </row>
    <row r="21" spans="1:8" ht="243.75">
      <c r="A21" s="32" t="s">
        <v>81</v>
      </c>
      <c r="B21" s="52"/>
      <c r="C21" s="52" t="s">
        <v>108</v>
      </c>
      <c r="D21" s="52" t="s">
        <v>109</v>
      </c>
      <c r="E21" s="33" t="s">
        <v>79</v>
      </c>
      <c r="F21" s="33">
        <v>100</v>
      </c>
      <c r="G21" s="34">
        <v>43.165</v>
      </c>
      <c r="H21" s="13"/>
    </row>
    <row r="22" spans="1:8" ht="187.5">
      <c r="A22" s="32" t="s">
        <v>80</v>
      </c>
      <c r="B22" s="52"/>
      <c r="C22" s="52" t="s">
        <v>108</v>
      </c>
      <c r="D22" s="52" t="s">
        <v>109</v>
      </c>
      <c r="E22" s="33" t="s">
        <v>79</v>
      </c>
      <c r="F22" s="33">
        <v>200</v>
      </c>
      <c r="G22" s="34">
        <v>10.535</v>
      </c>
      <c r="H22" s="13"/>
    </row>
    <row r="23" spans="1:8" ht="37.5">
      <c r="A23" s="48" t="s">
        <v>128</v>
      </c>
      <c r="B23" s="49"/>
      <c r="C23" s="49" t="s">
        <v>109</v>
      </c>
      <c r="D23" s="49" t="s">
        <v>126</v>
      </c>
      <c r="E23" s="50"/>
      <c r="F23" s="50"/>
      <c r="G23" s="51">
        <f>SUM(G24+G26)</f>
        <v>280</v>
      </c>
      <c r="H23" s="13"/>
    </row>
    <row r="24" spans="1:8" ht="75">
      <c r="A24" s="35" t="s">
        <v>112</v>
      </c>
      <c r="B24" s="47"/>
      <c r="C24" s="47" t="s">
        <v>109</v>
      </c>
      <c r="D24" s="47" t="s">
        <v>111</v>
      </c>
      <c r="E24" s="47"/>
      <c r="F24" s="47"/>
      <c r="G24" s="37">
        <f>SUM(G25)</f>
        <v>15</v>
      </c>
      <c r="H24" s="13"/>
    </row>
    <row r="25" spans="1:8" ht="281.25">
      <c r="A25" s="32" t="s">
        <v>23</v>
      </c>
      <c r="B25" s="52"/>
      <c r="C25" s="52" t="s">
        <v>109</v>
      </c>
      <c r="D25" s="52" t="s">
        <v>111</v>
      </c>
      <c r="E25" s="33" t="s">
        <v>22</v>
      </c>
      <c r="F25" s="33">
        <v>200</v>
      </c>
      <c r="G25" s="34">
        <v>15</v>
      </c>
      <c r="H25" s="13"/>
    </row>
    <row r="26" spans="1:8" ht="18.75">
      <c r="A26" s="35" t="s">
        <v>114</v>
      </c>
      <c r="B26" s="47"/>
      <c r="C26" s="47" t="s">
        <v>109</v>
      </c>
      <c r="D26" s="47" t="s">
        <v>113</v>
      </c>
      <c r="E26" s="47"/>
      <c r="F26" s="47"/>
      <c r="G26" s="37">
        <f>SUM(G27)</f>
        <v>265</v>
      </c>
      <c r="H26" s="13"/>
    </row>
    <row r="27" spans="1:8" ht="243.75">
      <c r="A27" s="32" t="s">
        <v>27</v>
      </c>
      <c r="B27" s="52"/>
      <c r="C27" s="52" t="s">
        <v>109</v>
      </c>
      <c r="D27" s="52" t="s">
        <v>113</v>
      </c>
      <c r="E27" s="33" t="s">
        <v>26</v>
      </c>
      <c r="F27" s="33">
        <v>200</v>
      </c>
      <c r="G27" s="34">
        <v>265</v>
      </c>
      <c r="H27" s="13"/>
    </row>
    <row r="28" spans="1:8" ht="18.75">
      <c r="A28" s="48" t="s">
        <v>129</v>
      </c>
      <c r="B28" s="49"/>
      <c r="C28" s="49" t="s">
        <v>98</v>
      </c>
      <c r="D28" s="49" t="s">
        <v>126</v>
      </c>
      <c r="E28" s="50"/>
      <c r="F28" s="50"/>
      <c r="G28" s="51">
        <f>SUM(G29+G31)</f>
        <v>2047.472</v>
      </c>
      <c r="H28" s="13"/>
    </row>
    <row r="29" spans="1:8" ht="18.75">
      <c r="A29" s="35" t="s">
        <v>116</v>
      </c>
      <c r="B29" s="47"/>
      <c r="C29" s="47" t="s">
        <v>98</v>
      </c>
      <c r="D29" s="47" t="s">
        <v>115</v>
      </c>
      <c r="E29" s="47"/>
      <c r="F29" s="47"/>
      <c r="G29" s="37">
        <f>SUM(G30)</f>
        <v>72</v>
      </c>
      <c r="H29" s="13"/>
    </row>
    <row r="30" spans="1:8" ht="318.75">
      <c r="A30" s="32" t="s">
        <v>33</v>
      </c>
      <c r="B30" s="52"/>
      <c r="C30" s="52" t="s">
        <v>98</v>
      </c>
      <c r="D30" s="52" t="s">
        <v>115</v>
      </c>
      <c r="E30" s="33" t="s">
        <v>32</v>
      </c>
      <c r="F30" s="33">
        <v>200</v>
      </c>
      <c r="G30" s="34">
        <v>72</v>
      </c>
      <c r="H30" s="13"/>
    </row>
    <row r="31" spans="1:8" ht="18.75">
      <c r="A31" s="35" t="s">
        <v>117</v>
      </c>
      <c r="B31" s="47"/>
      <c r="C31" s="47" t="s">
        <v>98</v>
      </c>
      <c r="D31" s="47" t="s">
        <v>111</v>
      </c>
      <c r="E31" s="47"/>
      <c r="F31" s="47"/>
      <c r="G31" s="37">
        <f>SUM(G32:G33)</f>
        <v>1975.472</v>
      </c>
      <c r="H31" s="13"/>
    </row>
    <row r="32" spans="1:8" ht="148.5" customHeight="1">
      <c r="A32" s="53" t="s">
        <v>39</v>
      </c>
      <c r="B32" s="52"/>
      <c r="C32" s="52" t="s">
        <v>98</v>
      </c>
      <c r="D32" s="52" t="s">
        <v>111</v>
      </c>
      <c r="E32" s="33" t="s">
        <v>36</v>
      </c>
      <c r="F32" s="33">
        <v>200</v>
      </c>
      <c r="G32" s="34">
        <v>160.472</v>
      </c>
      <c r="H32" s="13"/>
    </row>
    <row r="33" spans="1:7" ht="243.75">
      <c r="A33" s="53" t="s">
        <v>38</v>
      </c>
      <c r="B33" s="52"/>
      <c r="C33" s="52" t="s">
        <v>98</v>
      </c>
      <c r="D33" s="52" t="s">
        <v>111</v>
      </c>
      <c r="E33" s="33" t="s">
        <v>37</v>
      </c>
      <c r="F33" s="33">
        <v>200</v>
      </c>
      <c r="G33" s="34">
        <v>1815</v>
      </c>
    </row>
    <row r="34" spans="1:7" ht="18.75">
      <c r="A34" s="54" t="s">
        <v>130</v>
      </c>
      <c r="B34" s="49"/>
      <c r="C34" s="49" t="s">
        <v>119</v>
      </c>
      <c r="D34" s="49" t="s">
        <v>126</v>
      </c>
      <c r="E34" s="50"/>
      <c r="F34" s="50"/>
      <c r="G34" s="51">
        <f>SUM(G35+G37+G40)</f>
        <v>1934.568</v>
      </c>
    </row>
    <row r="35" spans="1:7" ht="18.75">
      <c r="A35" s="55" t="s">
        <v>118</v>
      </c>
      <c r="B35" s="47"/>
      <c r="C35" s="47" t="s">
        <v>119</v>
      </c>
      <c r="D35" s="47" t="s">
        <v>97</v>
      </c>
      <c r="E35" s="47"/>
      <c r="F35" s="47"/>
      <c r="G35" s="37">
        <f>SUM(G36)</f>
        <v>40</v>
      </c>
    </row>
    <row r="36" spans="1:7" ht="150">
      <c r="A36" s="53" t="s">
        <v>44</v>
      </c>
      <c r="B36" s="52"/>
      <c r="C36" s="52" t="s">
        <v>119</v>
      </c>
      <c r="D36" s="52" t="s">
        <v>97</v>
      </c>
      <c r="E36" s="33" t="s">
        <v>45</v>
      </c>
      <c r="F36" s="33">
        <v>200</v>
      </c>
      <c r="G36" s="34">
        <v>40</v>
      </c>
    </row>
    <row r="37" spans="1:7" ht="18.75">
      <c r="A37" s="55" t="s">
        <v>120</v>
      </c>
      <c r="B37" s="47"/>
      <c r="C37" s="47" t="s">
        <v>119</v>
      </c>
      <c r="D37" s="47" t="s">
        <v>108</v>
      </c>
      <c r="E37" s="47"/>
      <c r="F37" s="47"/>
      <c r="G37" s="37">
        <f>SUM(G38:G39)</f>
        <v>908</v>
      </c>
    </row>
    <row r="38" spans="1:7" ht="187.5">
      <c r="A38" s="53" t="s">
        <v>49</v>
      </c>
      <c r="B38" s="33"/>
      <c r="C38" s="52" t="s">
        <v>119</v>
      </c>
      <c r="D38" s="52" t="s">
        <v>108</v>
      </c>
      <c r="E38" s="33" t="s">
        <v>51</v>
      </c>
      <c r="F38" s="33">
        <v>200</v>
      </c>
      <c r="G38" s="34">
        <v>328</v>
      </c>
    </row>
    <row r="39" spans="1:7" ht="168.75">
      <c r="A39" s="32" t="s">
        <v>50</v>
      </c>
      <c r="B39" s="33"/>
      <c r="C39" s="52" t="s">
        <v>119</v>
      </c>
      <c r="D39" s="52" t="s">
        <v>108</v>
      </c>
      <c r="E39" s="33" t="s">
        <v>51</v>
      </c>
      <c r="F39" s="33">
        <v>800</v>
      </c>
      <c r="G39" s="34">
        <v>580</v>
      </c>
    </row>
    <row r="40" spans="1:7" ht="18.75">
      <c r="A40" s="55" t="s">
        <v>121</v>
      </c>
      <c r="B40" s="36"/>
      <c r="C40" s="47" t="s">
        <v>119</v>
      </c>
      <c r="D40" s="47" t="s">
        <v>109</v>
      </c>
      <c r="E40" s="47"/>
      <c r="F40" s="47"/>
      <c r="G40" s="37">
        <f>SUM(G41:G43)</f>
        <v>986.568</v>
      </c>
    </row>
    <row r="41" spans="1:7" ht="168.75">
      <c r="A41" s="53" t="s">
        <v>55</v>
      </c>
      <c r="B41" s="33"/>
      <c r="C41" s="52" t="s">
        <v>119</v>
      </c>
      <c r="D41" s="52" t="s">
        <v>109</v>
      </c>
      <c r="E41" s="33" t="s">
        <v>54</v>
      </c>
      <c r="F41" s="33">
        <v>200</v>
      </c>
      <c r="G41" s="34">
        <v>404.568</v>
      </c>
    </row>
    <row r="42" spans="1:7" ht="168.75">
      <c r="A42" s="53" t="s">
        <v>57</v>
      </c>
      <c r="B42" s="33"/>
      <c r="C42" s="52" t="s">
        <v>119</v>
      </c>
      <c r="D42" s="52" t="s">
        <v>109</v>
      </c>
      <c r="E42" s="33" t="s">
        <v>56</v>
      </c>
      <c r="F42" s="33">
        <v>200</v>
      </c>
      <c r="G42" s="34">
        <v>10</v>
      </c>
    </row>
    <row r="43" spans="1:7" ht="168.75">
      <c r="A43" s="53" t="s">
        <v>58</v>
      </c>
      <c r="B43" s="33"/>
      <c r="C43" s="52" t="s">
        <v>119</v>
      </c>
      <c r="D43" s="52" t="s">
        <v>109</v>
      </c>
      <c r="E43" s="33" t="s">
        <v>59</v>
      </c>
      <c r="F43" s="33">
        <v>200</v>
      </c>
      <c r="G43" s="34">
        <v>572</v>
      </c>
    </row>
    <row r="44" spans="1:7" ht="18.75">
      <c r="A44" s="54" t="s">
        <v>131</v>
      </c>
      <c r="B44" s="50"/>
      <c r="C44" s="49" t="s">
        <v>115</v>
      </c>
      <c r="D44" s="49" t="s">
        <v>126</v>
      </c>
      <c r="E44" s="50"/>
      <c r="F44" s="50"/>
      <c r="G44" s="51">
        <f>SUM(G45)</f>
        <v>2995.147</v>
      </c>
    </row>
    <row r="45" spans="1:7" ht="18.75">
      <c r="A45" s="55" t="s">
        <v>122</v>
      </c>
      <c r="B45" s="36"/>
      <c r="C45" s="47" t="s">
        <v>115</v>
      </c>
      <c r="D45" s="47" t="s">
        <v>97</v>
      </c>
      <c r="E45" s="47"/>
      <c r="F45" s="47"/>
      <c r="G45" s="37">
        <f>SUM(G46:G47)</f>
        <v>2995.147</v>
      </c>
    </row>
    <row r="46" spans="1:7" ht="125.25" customHeight="1">
      <c r="A46" s="53" t="s">
        <v>65</v>
      </c>
      <c r="B46" s="33"/>
      <c r="C46" s="52" t="s">
        <v>115</v>
      </c>
      <c r="D46" s="52" t="s">
        <v>97</v>
      </c>
      <c r="E46" s="33" t="s">
        <v>64</v>
      </c>
      <c r="F46" s="33">
        <v>600</v>
      </c>
      <c r="G46" s="34">
        <v>2992.647</v>
      </c>
    </row>
    <row r="47" spans="1:7" ht="318.75">
      <c r="A47" s="32" t="s">
        <v>66</v>
      </c>
      <c r="B47" s="33"/>
      <c r="C47" s="52" t="s">
        <v>115</v>
      </c>
      <c r="D47" s="52" t="s">
        <v>97</v>
      </c>
      <c r="E47" s="33" t="s">
        <v>67</v>
      </c>
      <c r="F47" s="33">
        <v>600</v>
      </c>
      <c r="G47" s="34">
        <v>2.5</v>
      </c>
    </row>
    <row r="48" spans="1:7" ht="18.75">
      <c r="A48" s="48" t="s">
        <v>132</v>
      </c>
      <c r="B48" s="50"/>
      <c r="C48" s="49" t="s">
        <v>113</v>
      </c>
      <c r="D48" s="49" t="s">
        <v>126</v>
      </c>
      <c r="E48" s="50"/>
      <c r="F48" s="50"/>
      <c r="G48" s="51">
        <f>SUM(G50)</f>
        <v>180</v>
      </c>
    </row>
    <row r="49" spans="1:7" ht="18.75">
      <c r="A49" s="55" t="s">
        <v>123</v>
      </c>
      <c r="B49" s="36"/>
      <c r="C49" s="47" t="s">
        <v>113</v>
      </c>
      <c r="D49" s="47" t="s">
        <v>97</v>
      </c>
      <c r="E49" s="47"/>
      <c r="F49" s="47"/>
      <c r="G49" s="37">
        <f>SUM(G50)</f>
        <v>180</v>
      </c>
    </row>
    <row r="50" spans="1:7" ht="207" thickBot="1">
      <c r="A50" s="56" t="s">
        <v>73</v>
      </c>
      <c r="B50" s="57"/>
      <c r="C50" s="58" t="s">
        <v>113</v>
      </c>
      <c r="D50" s="58" t="s">
        <v>97</v>
      </c>
      <c r="E50" s="57" t="s">
        <v>72</v>
      </c>
      <c r="F50" s="57">
        <v>300</v>
      </c>
      <c r="G50" s="59">
        <v>180</v>
      </c>
    </row>
    <row r="51" spans="1:7" ht="19.5" thickBot="1">
      <c r="A51" s="60" t="s">
        <v>124</v>
      </c>
      <c r="B51" s="61"/>
      <c r="C51" s="62"/>
      <c r="D51" s="62"/>
      <c r="E51" s="62"/>
      <c r="F51" s="62"/>
      <c r="G51" s="63">
        <f>SUM(G8+G19+G23+G28+G34+G44+G48)</f>
        <v>10741.310000000001</v>
      </c>
    </row>
    <row r="52" spans="1:8" ht="15">
      <c r="A52" s="14"/>
      <c r="B52" s="13"/>
      <c r="C52" s="15"/>
      <c r="D52" s="15"/>
      <c r="E52" s="15"/>
      <c r="F52" s="15"/>
      <c r="G52" s="16"/>
      <c r="H52" s="13"/>
    </row>
    <row r="53" spans="1:7" ht="15">
      <c r="A53" s="14"/>
      <c r="B53" s="13"/>
      <c r="C53" s="15"/>
      <c r="D53" s="15"/>
      <c r="E53" s="15"/>
      <c r="F53" s="15"/>
      <c r="G53" s="16"/>
    </row>
    <row r="54" spans="1:7" ht="15">
      <c r="A54" s="14"/>
      <c r="B54" s="13"/>
      <c r="C54" s="15"/>
      <c r="D54" s="15"/>
      <c r="E54" s="15"/>
      <c r="F54" s="15"/>
      <c r="G54" s="16"/>
    </row>
    <row r="55" spans="1:7" ht="15">
      <c r="A55" s="14"/>
      <c r="B55" s="13"/>
      <c r="C55" s="15"/>
      <c r="D55" s="15"/>
      <c r="E55" s="15"/>
      <c r="F55" s="15"/>
      <c r="G55" s="16"/>
    </row>
    <row r="56" spans="1:7" ht="15">
      <c r="A56" s="14"/>
      <c r="B56" s="13"/>
      <c r="C56" s="15"/>
      <c r="D56" s="15"/>
      <c r="E56" s="15"/>
      <c r="F56" s="15"/>
      <c r="G56" s="16"/>
    </row>
    <row r="57" spans="3:6" ht="15">
      <c r="C57" s="11"/>
      <c r="D57" s="11"/>
      <c r="E57" s="11"/>
      <c r="F57" s="11"/>
    </row>
    <row r="58" spans="3:6" ht="15">
      <c r="C58" s="11"/>
      <c r="D58" s="11"/>
      <c r="E58" s="11"/>
      <c r="F58" s="11"/>
    </row>
    <row r="59" spans="3:6" ht="15">
      <c r="C59" s="11"/>
      <c r="D59" s="11"/>
      <c r="E59" s="11"/>
      <c r="F59" s="11"/>
    </row>
    <row r="60" spans="3:6" ht="15">
      <c r="C60" s="11"/>
      <c r="D60" s="11"/>
      <c r="E60" s="11"/>
      <c r="F60" s="11"/>
    </row>
    <row r="61" spans="3:6" ht="15">
      <c r="C61" s="11"/>
      <c r="D61" s="11"/>
      <c r="E61" s="11"/>
      <c r="F61" s="11"/>
    </row>
    <row r="62" spans="3:6" ht="15">
      <c r="C62" s="11"/>
      <c r="D62" s="11"/>
      <c r="E62" s="11"/>
      <c r="F62" s="11"/>
    </row>
  </sheetData>
  <mergeCells count="8">
    <mergeCell ref="D1:H1"/>
    <mergeCell ref="A3:H3"/>
    <mergeCell ref="A5:A6"/>
    <mergeCell ref="B5:B6"/>
    <mergeCell ref="D5:D6"/>
    <mergeCell ref="E5:E6"/>
    <mergeCell ref="F5:F6"/>
    <mergeCell ref="C5:C6"/>
  </mergeCells>
  <printOptions/>
  <pageMargins left="0.7086614173228347" right="0.31496062992125984" top="0.7480314960629921" bottom="0.7480314960629921" header="0.31496062992125984" footer="0.31496062992125984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49">
      <selection activeCell="A7" sqref="A7"/>
    </sheetView>
  </sheetViews>
  <sheetFormatPr defaultColWidth="9.140625" defaultRowHeight="15"/>
  <cols>
    <col min="1" max="1" width="49.8515625" style="0" customWidth="1"/>
    <col min="2" max="2" width="8.28125" style="0" customWidth="1"/>
    <col min="3" max="3" width="10.8515625" style="0" customWidth="1"/>
    <col min="4" max="4" width="11.140625" style="0" customWidth="1"/>
    <col min="5" max="5" width="14.7109375" style="0" customWidth="1"/>
    <col min="7" max="8" width="13.57421875" style="0" bestFit="1" customWidth="1"/>
  </cols>
  <sheetData>
    <row r="1" spans="4:8" ht="88.5" customHeight="1">
      <c r="D1" s="17" t="s">
        <v>135</v>
      </c>
      <c r="E1" s="18"/>
      <c r="F1" s="18"/>
      <c r="G1" s="18"/>
      <c r="H1" s="18"/>
    </row>
    <row r="3" spans="1:8" ht="24.75" customHeight="1">
      <c r="A3" s="46" t="s">
        <v>134</v>
      </c>
      <c r="B3" s="46"/>
      <c r="C3" s="46"/>
      <c r="D3" s="46"/>
      <c r="E3" s="46"/>
      <c r="F3" s="46"/>
      <c r="G3" s="46"/>
      <c r="H3" s="46"/>
    </row>
    <row r="4" ht="15.75" thickBot="1"/>
    <row r="5" spans="1:8" ht="31.5">
      <c r="A5" s="20" t="s">
        <v>0</v>
      </c>
      <c r="B5" s="22" t="s">
        <v>88</v>
      </c>
      <c r="C5" s="22" t="s">
        <v>89</v>
      </c>
      <c r="D5" s="22" t="s">
        <v>90</v>
      </c>
      <c r="E5" s="22" t="s">
        <v>1</v>
      </c>
      <c r="F5" s="22" t="s">
        <v>2</v>
      </c>
      <c r="G5" s="9" t="s">
        <v>91</v>
      </c>
      <c r="H5" s="9" t="s">
        <v>133</v>
      </c>
    </row>
    <row r="6" spans="1:8" ht="31.5">
      <c r="A6" s="21"/>
      <c r="B6" s="23"/>
      <c r="C6" s="24"/>
      <c r="D6" s="23"/>
      <c r="E6" s="23"/>
      <c r="F6" s="23"/>
      <c r="G6" s="10" t="s">
        <v>92</v>
      </c>
      <c r="H6" s="10" t="s">
        <v>92</v>
      </c>
    </row>
    <row r="7" spans="1:8" ht="56.25">
      <c r="A7" s="35" t="s">
        <v>94</v>
      </c>
      <c r="B7" s="47" t="s">
        <v>95</v>
      </c>
      <c r="C7" s="33"/>
      <c r="D7" s="33"/>
      <c r="E7" s="33"/>
      <c r="F7" s="33"/>
      <c r="G7" s="64"/>
      <c r="H7" s="33"/>
    </row>
    <row r="8" spans="1:8" ht="18.75">
      <c r="A8" s="48" t="s">
        <v>125</v>
      </c>
      <c r="B8" s="49"/>
      <c r="C8" s="49" t="s">
        <v>97</v>
      </c>
      <c r="D8" s="49" t="s">
        <v>126</v>
      </c>
      <c r="E8" s="50"/>
      <c r="F8" s="50"/>
      <c r="G8" s="65">
        <f>SUM(G9+G16+G14)</f>
        <v>3386.5360000000005</v>
      </c>
      <c r="H8" s="51">
        <f>SUM(H9+H16+H14)</f>
        <v>3500.289</v>
      </c>
    </row>
    <row r="9" spans="1:8" ht="112.5">
      <c r="A9" s="35" t="s">
        <v>96</v>
      </c>
      <c r="B9" s="52"/>
      <c r="C9" s="47" t="s">
        <v>97</v>
      </c>
      <c r="D9" s="47" t="s">
        <v>98</v>
      </c>
      <c r="E9" s="52"/>
      <c r="F9" s="52"/>
      <c r="G9" s="45">
        <f>SUM(G10:G13)</f>
        <v>3209.5060000000003</v>
      </c>
      <c r="H9" s="37">
        <f>SUM(H10:H13)</f>
        <v>3323.259</v>
      </c>
    </row>
    <row r="10" spans="1:8" ht="318.75">
      <c r="A10" s="32" t="s">
        <v>17</v>
      </c>
      <c r="B10" s="52"/>
      <c r="C10" s="52" t="s">
        <v>97</v>
      </c>
      <c r="D10" s="52" t="s">
        <v>98</v>
      </c>
      <c r="E10" s="52" t="s">
        <v>8</v>
      </c>
      <c r="F10" s="52" t="s">
        <v>99</v>
      </c>
      <c r="G10" s="43">
        <v>2111.055</v>
      </c>
      <c r="H10" s="34">
        <v>2216.61</v>
      </c>
    </row>
    <row r="11" spans="1:8" ht="243.75">
      <c r="A11" s="32" t="s">
        <v>14</v>
      </c>
      <c r="B11" s="52"/>
      <c r="C11" s="52" t="s">
        <v>97</v>
      </c>
      <c r="D11" s="52" t="s">
        <v>98</v>
      </c>
      <c r="E11" s="52" t="s">
        <v>8</v>
      </c>
      <c r="F11" s="52" t="s">
        <v>101</v>
      </c>
      <c r="G11" s="43">
        <v>524.282</v>
      </c>
      <c r="H11" s="34">
        <v>533.282</v>
      </c>
    </row>
    <row r="12" spans="1:8" ht="206.25">
      <c r="A12" s="32" t="s">
        <v>15</v>
      </c>
      <c r="B12" s="52"/>
      <c r="C12" s="52" t="s">
        <v>97</v>
      </c>
      <c r="D12" s="52" t="s">
        <v>98</v>
      </c>
      <c r="E12" s="52" t="s">
        <v>8</v>
      </c>
      <c r="F12" s="52" t="s">
        <v>102</v>
      </c>
      <c r="G12" s="43">
        <v>24.536</v>
      </c>
      <c r="H12" s="34">
        <v>23.734</v>
      </c>
    </row>
    <row r="13" spans="1:8" ht="300">
      <c r="A13" s="32" t="s">
        <v>18</v>
      </c>
      <c r="B13" s="52"/>
      <c r="C13" s="52" t="s">
        <v>97</v>
      </c>
      <c r="D13" s="52" t="s">
        <v>98</v>
      </c>
      <c r="E13" s="52" t="s">
        <v>103</v>
      </c>
      <c r="F13" s="52" t="s">
        <v>99</v>
      </c>
      <c r="G13" s="43">
        <v>549.633</v>
      </c>
      <c r="H13" s="34">
        <v>549.633</v>
      </c>
    </row>
    <row r="14" spans="1:8" ht="18.75">
      <c r="A14" s="35" t="s">
        <v>105</v>
      </c>
      <c r="B14" s="47"/>
      <c r="C14" s="47" t="s">
        <v>97</v>
      </c>
      <c r="D14" s="47" t="s">
        <v>104</v>
      </c>
      <c r="E14" s="47"/>
      <c r="F14" s="47"/>
      <c r="G14" s="45">
        <f>SUM(G15)</f>
        <v>48</v>
      </c>
      <c r="H14" s="45">
        <f>SUM(H15)</f>
        <v>48</v>
      </c>
    </row>
    <row r="15" spans="1:8" ht="168.75">
      <c r="A15" s="32" t="s">
        <v>20</v>
      </c>
      <c r="B15" s="52"/>
      <c r="C15" s="52" t="s">
        <v>97</v>
      </c>
      <c r="D15" s="52" t="s">
        <v>104</v>
      </c>
      <c r="E15" s="33" t="s">
        <v>12</v>
      </c>
      <c r="F15" s="33">
        <v>800</v>
      </c>
      <c r="G15" s="43">
        <v>48</v>
      </c>
      <c r="H15" s="34">
        <v>48</v>
      </c>
    </row>
    <row r="16" spans="1:8" ht="18.75">
      <c r="A16" s="35" t="s">
        <v>107</v>
      </c>
      <c r="B16" s="47"/>
      <c r="C16" s="47" t="s">
        <v>97</v>
      </c>
      <c r="D16" s="47" t="s">
        <v>106</v>
      </c>
      <c r="E16" s="47"/>
      <c r="F16" s="47"/>
      <c r="G16" s="45">
        <f>SUM(G17:G18)</f>
        <v>129.03</v>
      </c>
      <c r="H16" s="37">
        <f>SUM(H17:H18)</f>
        <v>129.03</v>
      </c>
    </row>
    <row r="17" spans="1:8" ht="206.25">
      <c r="A17" s="32" t="s">
        <v>77</v>
      </c>
      <c r="B17" s="52"/>
      <c r="C17" s="52" t="s">
        <v>97</v>
      </c>
      <c r="D17" s="52" t="s">
        <v>106</v>
      </c>
      <c r="E17" s="33" t="s">
        <v>76</v>
      </c>
      <c r="F17" s="33">
        <v>200</v>
      </c>
      <c r="G17" s="43">
        <v>3</v>
      </c>
      <c r="H17" s="34">
        <v>3</v>
      </c>
    </row>
    <row r="18" spans="1:8" ht="318.75">
      <c r="A18" s="32" t="s">
        <v>19</v>
      </c>
      <c r="B18" s="52"/>
      <c r="C18" s="52" t="s">
        <v>97</v>
      </c>
      <c r="D18" s="52" t="s">
        <v>106</v>
      </c>
      <c r="E18" s="33" t="s">
        <v>138</v>
      </c>
      <c r="F18" s="33">
        <v>500</v>
      </c>
      <c r="G18" s="43">
        <v>126.03</v>
      </c>
      <c r="H18" s="34">
        <v>126.03</v>
      </c>
    </row>
    <row r="19" spans="1:8" ht="18.75">
      <c r="A19" s="48" t="s">
        <v>127</v>
      </c>
      <c r="B19" s="49"/>
      <c r="C19" s="49" t="s">
        <v>108</v>
      </c>
      <c r="D19" s="49" t="s">
        <v>126</v>
      </c>
      <c r="E19" s="50"/>
      <c r="F19" s="50"/>
      <c r="G19" s="65">
        <f>SUM(G20)</f>
        <v>53.9</v>
      </c>
      <c r="H19" s="51">
        <f>SUM(H20)</f>
        <v>53.9</v>
      </c>
    </row>
    <row r="20" spans="1:8" ht="37.5">
      <c r="A20" s="35" t="s">
        <v>110</v>
      </c>
      <c r="B20" s="47"/>
      <c r="C20" s="47" t="s">
        <v>108</v>
      </c>
      <c r="D20" s="47" t="s">
        <v>109</v>
      </c>
      <c r="E20" s="47"/>
      <c r="F20" s="47"/>
      <c r="G20" s="45">
        <f>SUM(G21:G22)</f>
        <v>53.9</v>
      </c>
      <c r="H20" s="37">
        <f>SUM(H21:H22)</f>
        <v>53.9</v>
      </c>
    </row>
    <row r="21" spans="1:8" ht="243.75">
      <c r="A21" s="32" t="s">
        <v>81</v>
      </c>
      <c r="B21" s="52"/>
      <c r="C21" s="52" t="s">
        <v>108</v>
      </c>
      <c r="D21" s="52" t="s">
        <v>109</v>
      </c>
      <c r="E21" s="33" t="s">
        <v>79</v>
      </c>
      <c r="F21" s="33">
        <v>100</v>
      </c>
      <c r="G21" s="43">
        <v>43.165</v>
      </c>
      <c r="H21" s="34">
        <v>43.165</v>
      </c>
    </row>
    <row r="22" spans="1:8" ht="187.5">
      <c r="A22" s="32" t="s">
        <v>80</v>
      </c>
      <c r="B22" s="52"/>
      <c r="C22" s="52" t="s">
        <v>108</v>
      </c>
      <c r="D22" s="52" t="s">
        <v>109</v>
      </c>
      <c r="E22" s="33" t="s">
        <v>79</v>
      </c>
      <c r="F22" s="33">
        <v>200</v>
      </c>
      <c r="G22" s="43">
        <v>10.735</v>
      </c>
      <c r="H22" s="34">
        <v>10.735</v>
      </c>
    </row>
    <row r="23" spans="1:8" ht="37.5">
      <c r="A23" s="48" t="s">
        <v>128</v>
      </c>
      <c r="B23" s="49"/>
      <c r="C23" s="49" t="s">
        <v>109</v>
      </c>
      <c r="D23" s="49" t="s">
        <v>126</v>
      </c>
      <c r="E23" s="50"/>
      <c r="F23" s="50"/>
      <c r="G23" s="65">
        <f>SUM(G24+G26)</f>
        <v>232.5</v>
      </c>
      <c r="H23" s="51">
        <f>SUM(H24+H26)</f>
        <v>227</v>
      </c>
    </row>
    <row r="24" spans="1:8" ht="75">
      <c r="A24" s="35" t="s">
        <v>112</v>
      </c>
      <c r="B24" s="47"/>
      <c r="C24" s="47" t="s">
        <v>109</v>
      </c>
      <c r="D24" s="47" t="s">
        <v>111</v>
      </c>
      <c r="E24" s="47"/>
      <c r="F24" s="47"/>
      <c r="G24" s="45">
        <f>SUM(G25)</f>
        <v>7.5</v>
      </c>
      <c r="H24" s="37">
        <f>SUM(H25)</f>
        <v>2</v>
      </c>
    </row>
    <row r="25" spans="1:8" ht="281.25">
      <c r="A25" s="32" t="s">
        <v>23</v>
      </c>
      <c r="B25" s="52"/>
      <c r="C25" s="52" t="s">
        <v>109</v>
      </c>
      <c r="D25" s="52" t="s">
        <v>111</v>
      </c>
      <c r="E25" s="33" t="s">
        <v>22</v>
      </c>
      <c r="F25" s="33">
        <v>200</v>
      </c>
      <c r="G25" s="43">
        <v>7.5</v>
      </c>
      <c r="H25" s="34">
        <v>2</v>
      </c>
    </row>
    <row r="26" spans="1:8" ht="18.75">
      <c r="A26" s="35" t="s">
        <v>114</v>
      </c>
      <c r="B26" s="47"/>
      <c r="C26" s="47" t="s">
        <v>109</v>
      </c>
      <c r="D26" s="47" t="s">
        <v>113</v>
      </c>
      <c r="E26" s="47"/>
      <c r="F26" s="47"/>
      <c r="G26" s="45">
        <f>SUM(G27)</f>
        <v>225</v>
      </c>
      <c r="H26" s="37">
        <f>SUM(H27)</f>
        <v>225</v>
      </c>
    </row>
    <row r="27" spans="1:8" ht="243.75">
      <c r="A27" s="32" t="s">
        <v>27</v>
      </c>
      <c r="B27" s="52"/>
      <c r="C27" s="52" t="s">
        <v>109</v>
      </c>
      <c r="D27" s="52" t="s">
        <v>113</v>
      </c>
      <c r="E27" s="33" t="s">
        <v>26</v>
      </c>
      <c r="F27" s="33">
        <v>200</v>
      </c>
      <c r="G27" s="43">
        <v>225</v>
      </c>
      <c r="H27" s="34">
        <v>225</v>
      </c>
    </row>
    <row r="28" spans="1:8" ht="18.75">
      <c r="A28" s="48" t="s">
        <v>129</v>
      </c>
      <c r="B28" s="49"/>
      <c r="C28" s="49" t="s">
        <v>98</v>
      </c>
      <c r="D28" s="49" t="s">
        <v>126</v>
      </c>
      <c r="E28" s="50"/>
      <c r="F28" s="50"/>
      <c r="G28" s="65">
        <f>SUM(G29+G31)</f>
        <v>1742.472</v>
      </c>
      <c r="H28" s="51">
        <f>SUM(H29+H31)</f>
        <v>1732.472</v>
      </c>
    </row>
    <row r="29" spans="1:8" ht="18.75">
      <c r="A29" s="35" t="s">
        <v>116</v>
      </c>
      <c r="B29" s="47"/>
      <c r="C29" s="47" t="s">
        <v>98</v>
      </c>
      <c r="D29" s="47" t="s">
        <v>115</v>
      </c>
      <c r="E29" s="47"/>
      <c r="F29" s="47"/>
      <c r="G29" s="45">
        <f>SUM(G30)</f>
        <v>72</v>
      </c>
      <c r="H29" s="37">
        <f>SUM(H30)</f>
        <v>72</v>
      </c>
    </row>
    <row r="30" spans="1:8" ht="318.75">
      <c r="A30" s="32" t="s">
        <v>33</v>
      </c>
      <c r="B30" s="52"/>
      <c r="C30" s="52" t="s">
        <v>98</v>
      </c>
      <c r="D30" s="52" t="s">
        <v>115</v>
      </c>
      <c r="E30" s="33" t="s">
        <v>32</v>
      </c>
      <c r="F30" s="33">
        <v>200</v>
      </c>
      <c r="G30" s="43">
        <v>72</v>
      </c>
      <c r="H30" s="34">
        <v>72</v>
      </c>
    </row>
    <row r="31" spans="1:8" ht="18.75">
      <c r="A31" s="35" t="s">
        <v>117</v>
      </c>
      <c r="B31" s="47"/>
      <c r="C31" s="47" t="s">
        <v>98</v>
      </c>
      <c r="D31" s="47" t="s">
        <v>111</v>
      </c>
      <c r="E31" s="47"/>
      <c r="F31" s="47"/>
      <c r="G31" s="45">
        <f>SUM(G32:G33)</f>
        <v>1670.472</v>
      </c>
      <c r="H31" s="37">
        <f>SUM(H32:H33)</f>
        <v>1660.472</v>
      </c>
    </row>
    <row r="32" spans="1:8" ht="148.5" customHeight="1">
      <c r="A32" s="53" t="s">
        <v>39</v>
      </c>
      <c r="B32" s="52"/>
      <c r="C32" s="52" t="s">
        <v>98</v>
      </c>
      <c r="D32" s="52" t="s">
        <v>111</v>
      </c>
      <c r="E32" s="33" t="s">
        <v>36</v>
      </c>
      <c r="F32" s="33">
        <v>200</v>
      </c>
      <c r="G32" s="43">
        <v>160.472</v>
      </c>
      <c r="H32" s="34">
        <v>160.472</v>
      </c>
    </row>
    <row r="33" spans="1:8" ht="243.75">
      <c r="A33" s="53" t="s">
        <v>38</v>
      </c>
      <c r="B33" s="52"/>
      <c r="C33" s="52" t="s">
        <v>98</v>
      </c>
      <c r="D33" s="52" t="s">
        <v>111</v>
      </c>
      <c r="E33" s="33" t="s">
        <v>37</v>
      </c>
      <c r="F33" s="33">
        <v>200</v>
      </c>
      <c r="G33" s="43">
        <v>1510</v>
      </c>
      <c r="H33" s="34">
        <v>1500</v>
      </c>
    </row>
    <row r="34" spans="1:8" ht="18.75">
      <c r="A34" s="54" t="s">
        <v>130</v>
      </c>
      <c r="B34" s="49"/>
      <c r="C34" s="49" t="s">
        <v>119</v>
      </c>
      <c r="D34" s="49" t="s">
        <v>126</v>
      </c>
      <c r="E34" s="50"/>
      <c r="F34" s="50"/>
      <c r="G34" s="65">
        <f>SUM(G35+G37+G40)</f>
        <v>1745.324</v>
      </c>
      <c r="H34" s="51">
        <f>SUM(H35+H37+H40)</f>
        <v>1376.374</v>
      </c>
    </row>
    <row r="35" spans="1:8" ht="18.75">
      <c r="A35" s="55" t="s">
        <v>118</v>
      </c>
      <c r="B35" s="47"/>
      <c r="C35" s="47" t="s">
        <v>119</v>
      </c>
      <c r="D35" s="47" t="s">
        <v>97</v>
      </c>
      <c r="E35" s="47"/>
      <c r="F35" s="47"/>
      <c r="G35" s="45">
        <f>SUM(G36)</f>
        <v>40</v>
      </c>
      <c r="H35" s="37">
        <f>SUM(H36)</f>
        <v>0</v>
      </c>
    </row>
    <row r="36" spans="1:8" ht="150">
      <c r="A36" s="53" t="s">
        <v>44</v>
      </c>
      <c r="B36" s="52"/>
      <c r="C36" s="52" t="s">
        <v>119</v>
      </c>
      <c r="D36" s="52" t="s">
        <v>97</v>
      </c>
      <c r="E36" s="33" t="s">
        <v>45</v>
      </c>
      <c r="F36" s="33">
        <v>200</v>
      </c>
      <c r="G36" s="43">
        <v>40</v>
      </c>
      <c r="H36" s="33">
        <v>0</v>
      </c>
    </row>
    <row r="37" spans="1:8" ht="18.75">
      <c r="A37" s="55" t="s">
        <v>120</v>
      </c>
      <c r="B37" s="47"/>
      <c r="C37" s="47" t="s">
        <v>119</v>
      </c>
      <c r="D37" s="47" t="s">
        <v>108</v>
      </c>
      <c r="E37" s="47"/>
      <c r="F37" s="47"/>
      <c r="G37" s="45">
        <f>SUM(G38:G39)</f>
        <v>914</v>
      </c>
      <c r="H37" s="37">
        <f>SUM(H38:H39)</f>
        <v>740.05</v>
      </c>
    </row>
    <row r="38" spans="1:8" ht="187.5">
      <c r="A38" s="53" t="s">
        <v>49</v>
      </c>
      <c r="B38" s="33"/>
      <c r="C38" s="52" t="s">
        <v>119</v>
      </c>
      <c r="D38" s="52" t="s">
        <v>108</v>
      </c>
      <c r="E38" s="33" t="s">
        <v>51</v>
      </c>
      <c r="F38" s="33">
        <v>200</v>
      </c>
      <c r="G38" s="43">
        <v>340</v>
      </c>
      <c r="H38" s="34">
        <v>170.05</v>
      </c>
    </row>
    <row r="39" spans="1:8" ht="168.75">
      <c r="A39" s="32" t="s">
        <v>50</v>
      </c>
      <c r="B39" s="33"/>
      <c r="C39" s="52" t="s">
        <v>119</v>
      </c>
      <c r="D39" s="52" t="s">
        <v>108</v>
      </c>
      <c r="E39" s="33" t="s">
        <v>51</v>
      </c>
      <c r="F39" s="33">
        <v>800</v>
      </c>
      <c r="G39" s="43">
        <v>574</v>
      </c>
      <c r="H39" s="34">
        <v>570</v>
      </c>
    </row>
    <row r="40" spans="1:8" ht="18.75">
      <c r="A40" s="55" t="s">
        <v>121</v>
      </c>
      <c r="B40" s="36"/>
      <c r="C40" s="47" t="s">
        <v>119</v>
      </c>
      <c r="D40" s="47" t="s">
        <v>109</v>
      </c>
      <c r="E40" s="47"/>
      <c r="F40" s="47"/>
      <c r="G40" s="45">
        <f>SUM(G41:G43)</f>
        <v>791.3240000000001</v>
      </c>
      <c r="H40" s="37">
        <f>SUM(H41:H43)</f>
        <v>636.3240000000001</v>
      </c>
    </row>
    <row r="41" spans="1:8" ht="168.75">
      <c r="A41" s="53" t="s">
        <v>55</v>
      </c>
      <c r="B41" s="33"/>
      <c r="C41" s="52" t="s">
        <v>119</v>
      </c>
      <c r="D41" s="52" t="s">
        <v>109</v>
      </c>
      <c r="E41" s="33" t="s">
        <v>54</v>
      </c>
      <c r="F41" s="33">
        <v>200</v>
      </c>
      <c r="G41" s="43">
        <v>346.324</v>
      </c>
      <c r="H41" s="34">
        <v>346.324</v>
      </c>
    </row>
    <row r="42" spans="1:8" ht="168.75">
      <c r="A42" s="53" t="s">
        <v>57</v>
      </c>
      <c r="B42" s="33"/>
      <c r="C42" s="52" t="s">
        <v>119</v>
      </c>
      <c r="D42" s="52" t="s">
        <v>109</v>
      </c>
      <c r="E42" s="33" t="s">
        <v>56</v>
      </c>
      <c r="F42" s="33">
        <v>200</v>
      </c>
      <c r="G42" s="43">
        <v>10</v>
      </c>
      <c r="H42" s="34">
        <v>5</v>
      </c>
    </row>
    <row r="43" spans="1:8" ht="168.75">
      <c r="A43" s="53" t="s">
        <v>58</v>
      </c>
      <c r="B43" s="33"/>
      <c r="C43" s="52" t="s">
        <v>119</v>
      </c>
      <c r="D43" s="52" t="s">
        <v>109</v>
      </c>
      <c r="E43" s="33" t="s">
        <v>59</v>
      </c>
      <c r="F43" s="33">
        <v>200</v>
      </c>
      <c r="G43" s="43">
        <v>435</v>
      </c>
      <c r="H43" s="34">
        <v>285</v>
      </c>
    </row>
    <row r="44" spans="1:8" ht="18.75">
      <c r="A44" s="54" t="s">
        <v>131</v>
      </c>
      <c r="B44" s="50"/>
      <c r="C44" s="49" t="s">
        <v>115</v>
      </c>
      <c r="D44" s="49" t="s">
        <v>126</v>
      </c>
      <c r="E44" s="50"/>
      <c r="F44" s="50"/>
      <c r="G44" s="65">
        <f>SUM(G45)</f>
        <v>3030.193</v>
      </c>
      <c r="H44" s="51">
        <f>SUM(H45)</f>
        <v>3089.541</v>
      </c>
    </row>
    <row r="45" spans="1:8" ht="18.75">
      <c r="A45" s="55" t="s">
        <v>122</v>
      </c>
      <c r="B45" s="36"/>
      <c r="C45" s="47" t="s">
        <v>115</v>
      </c>
      <c r="D45" s="47" t="s">
        <v>97</v>
      </c>
      <c r="E45" s="47"/>
      <c r="F45" s="47"/>
      <c r="G45" s="45">
        <f>SUM(G46:G47)</f>
        <v>3030.193</v>
      </c>
      <c r="H45" s="37">
        <f>SUM(H46:H47)</f>
        <v>3089.541</v>
      </c>
    </row>
    <row r="46" spans="1:8" ht="206.25">
      <c r="A46" s="53" t="s">
        <v>65</v>
      </c>
      <c r="B46" s="33"/>
      <c r="C46" s="52" t="s">
        <v>115</v>
      </c>
      <c r="D46" s="52" t="s">
        <v>97</v>
      </c>
      <c r="E46" s="33" t="s">
        <v>64</v>
      </c>
      <c r="F46" s="33">
        <v>600</v>
      </c>
      <c r="G46" s="43">
        <v>3027.693</v>
      </c>
      <c r="H46" s="34">
        <v>3087.041</v>
      </c>
    </row>
    <row r="47" spans="1:8" ht="318.75">
      <c r="A47" s="32" t="s">
        <v>66</v>
      </c>
      <c r="B47" s="33"/>
      <c r="C47" s="52" t="s">
        <v>115</v>
      </c>
      <c r="D47" s="52" t="s">
        <v>97</v>
      </c>
      <c r="E47" s="33" t="s">
        <v>67</v>
      </c>
      <c r="F47" s="33">
        <v>600</v>
      </c>
      <c r="G47" s="43">
        <v>2.5</v>
      </c>
      <c r="H47" s="34">
        <v>2.5</v>
      </c>
    </row>
    <row r="48" spans="1:8" ht="18.75">
      <c r="A48" s="48" t="s">
        <v>132</v>
      </c>
      <c r="B48" s="50"/>
      <c r="C48" s="49" t="s">
        <v>113</v>
      </c>
      <c r="D48" s="49" t="s">
        <v>126</v>
      </c>
      <c r="E48" s="50"/>
      <c r="F48" s="50"/>
      <c r="G48" s="65">
        <f>SUM(G50)</f>
        <v>180</v>
      </c>
      <c r="H48" s="51">
        <f>SUM(H50)</f>
        <v>180</v>
      </c>
    </row>
    <row r="49" spans="1:8" ht="18.75">
      <c r="A49" s="55" t="s">
        <v>123</v>
      </c>
      <c r="B49" s="36"/>
      <c r="C49" s="47" t="s">
        <v>113</v>
      </c>
      <c r="D49" s="47" t="s">
        <v>97</v>
      </c>
      <c r="E49" s="47"/>
      <c r="F49" s="47"/>
      <c r="G49" s="45">
        <f>SUM(G50)</f>
        <v>180</v>
      </c>
      <c r="H49" s="37">
        <f>SUM(H50)</f>
        <v>180</v>
      </c>
    </row>
    <row r="50" spans="1:8" ht="207" thickBot="1">
      <c r="A50" s="56" t="s">
        <v>73</v>
      </c>
      <c r="B50" s="57"/>
      <c r="C50" s="58" t="s">
        <v>113</v>
      </c>
      <c r="D50" s="58" t="s">
        <v>97</v>
      </c>
      <c r="E50" s="57" t="s">
        <v>72</v>
      </c>
      <c r="F50" s="57">
        <v>300</v>
      </c>
      <c r="G50" s="66">
        <v>180</v>
      </c>
      <c r="H50" s="59">
        <v>180</v>
      </c>
    </row>
    <row r="51" spans="1:8" ht="19.5" thickBot="1">
      <c r="A51" s="60" t="s">
        <v>124</v>
      </c>
      <c r="B51" s="61"/>
      <c r="C51" s="62"/>
      <c r="D51" s="62"/>
      <c r="E51" s="62"/>
      <c r="F51" s="62"/>
      <c r="G51" s="67">
        <f>SUM(G8+G19+G23+G28+G34+G44+G48)</f>
        <v>10370.925</v>
      </c>
      <c r="H51" s="68">
        <f>SUM(H8+H19+H23+H28+H34+H44+H48)</f>
        <v>10159.576000000001</v>
      </c>
    </row>
    <row r="52" spans="1:8" ht="15">
      <c r="A52" s="14"/>
      <c r="B52" s="13"/>
      <c r="C52" s="15"/>
      <c r="D52" s="15"/>
      <c r="E52" s="15"/>
      <c r="F52" s="15"/>
      <c r="G52" s="16"/>
      <c r="H52" s="13"/>
    </row>
    <row r="53" spans="1:7" ht="15">
      <c r="A53" s="14"/>
      <c r="B53" s="13"/>
      <c r="C53" s="15"/>
      <c r="D53" s="15"/>
      <c r="E53" s="15"/>
      <c r="F53" s="15"/>
      <c r="G53" s="16"/>
    </row>
    <row r="54" spans="1:7" ht="15">
      <c r="A54" s="14"/>
      <c r="B54" s="13"/>
      <c r="C54" s="15"/>
      <c r="D54" s="15"/>
      <c r="E54" s="15"/>
      <c r="F54" s="15"/>
      <c r="G54" s="16"/>
    </row>
    <row r="55" spans="1:7" ht="15">
      <c r="A55" s="14"/>
      <c r="B55" s="13"/>
      <c r="C55" s="15"/>
      <c r="D55" s="15"/>
      <c r="E55" s="15"/>
      <c r="F55" s="15"/>
      <c r="G55" s="16"/>
    </row>
    <row r="56" spans="1:7" ht="15">
      <c r="A56" s="14"/>
      <c r="B56" s="13"/>
      <c r="C56" s="15"/>
      <c r="D56" s="15"/>
      <c r="E56" s="15"/>
      <c r="F56" s="15"/>
      <c r="G56" s="16"/>
    </row>
    <row r="57" spans="3:6" ht="15">
      <c r="C57" s="11"/>
      <c r="D57" s="11"/>
      <c r="E57" s="11"/>
      <c r="F57" s="11"/>
    </row>
    <row r="58" spans="3:6" ht="15">
      <c r="C58" s="11"/>
      <c r="D58" s="11"/>
      <c r="E58" s="11"/>
      <c r="F58" s="11"/>
    </row>
    <row r="59" spans="3:6" ht="15">
      <c r="C59" s="11"/>
      <c r="D59" s="11"/>
      <c r="E59" s="11"/>
      <c r="F59" s="11"/>
    </row>
    <row r="60" spans="3:6" ht="15">
      <c r="C60" s="11"/>
      <c r="D60" s="11"/>
      <c r="E60" s="11"/>
      <c r="F60" s="11"/>
    </row>
    <row r="61" spans="3:6" ht="15">
      <c r="C61" s="11"/>
      <c r="D61" s="11"/>
      <c r="E61" s="11"/>
      <c r="F61" s="11"/>
    </row>
    <row r="62" spans="3:6" ht="15">
      <c r="C62" s="11"/>
      <c r="D62" s="11"/>
      <c r="E62" s="11"/>
      <c r="F62" s="11"/>
    </row>
  </sheetData>
  <mergeCells count="8">
    <mergeCell ref="D1:H1"/>
    <mergeCell ref="A3:H3"/>
    <mergeCell ref="A5:A6"/>
    <mergeCell ref="B5:B6"/>
    <mergeCell ref="C5:C6"/>
    <mergeCell ref="D5:D6"/>
    <mergeCell ref="E5:E6"/>
    <mergeCell ref="F5:F6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2013-11-25T06:38:10Z</dcterms:modified>
  <cp:category/>
  <cp:version/>
  <cp:contentType/>
  <cp:contentStatus/>
</cp:coreProperties>
</file>