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'Документ'!$6:$7</definedName>
  </definedNames>
  <calcPr fullCalcOnLoad="1"/>
</workbook>
</file>

<file path=xl/sharedStrings.xml><?xml version="1.0" encoding="utf-8"?>
<sst xmlns="http://schemas.openxmlformats.org/spreadsheetml/2006/main" count="89" uniqueCount="51">
  <si>
    <t>Единица измерения: руб.</t>
  </si>
  <si>
    <t>#Н/Д</t>
  </si>
  <si>
    <t>Код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</si>
  <si>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</si>
  <si>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</si>
  <si>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</si>
  <si>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</si>
  <si>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</si>
  <si>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 xml:space="preserve">    </t>
  </si>
  <si>
    <t>00011105035100000120</t>
  </si>
  <si>
    <t>00020201001100000151</t>
  </si>
  <si>
    <t>00020202999100000151</t>
  </si>
  <si>
    <t>00020203015100000151</t>
  </si>
  <si>
    <t>00020204014100000151</t>
  </si>
  <si>
    <t>00010102010010000110</t>
  </si>
  <si>
    <t>00010102030010000110</t>
  </si>
  <si>
    <t>00010503010010000110</t>
  </si>
  <si>
    <t>00010601030100000110</t>
  </si>
  <si>
    <t>00010606033100000110</t>
  </si>
  <si>
    <t>00010606043100000110</t>
  </si>
  <si>
    <t xml:space="preserve"> Процент исполнения</t>
  </si>
  <si>
    <t xml:space="preserve"> </t>
  </si>
  <si>
    <t>Доходы бюджета всего</t>
  </si>
  <si>
    <t xml:space="preserve">Доходы от сдачи в аренду имущества, находящегося в оперативном управлении органов местного самоуправления сельских поселений </t>
  </si>
  <si>
    <t>07511105035100000120</t>
  </si>
  <si>
    <t>07520201001100000151</t>
  </si>
  <si>
    <t>07520202999100000151</t>
  </si>
  <si>
    <t>07520203015100000151</t>
  </si>
  <si>
    <t>07520204014100000151</t>
  </si>
  <si>
    <t xml:space="preserve">Дотации бюджетам сельских поселений 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</si>
  <si>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</si>
  <si>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</t>
  </si>
  <si>
    <t>Средства,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</si>
  <si>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полученных физическими лицами в соответствии со ст.228 НК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</si>
  <si>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</si>
  <si>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</si>
  <si>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</si>
  <si>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</si>
  <si>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18210102030010000110</t>
  </si>
  <si>
    <t>18210503010010000110</t>
  </si>
  <si>
    <t>18210601030100000110</t>
  </si>
  <si>
    <t>18210606033100000110</t>
  </si>
  <si>
    <t>18210606043100000110</t>
  </si>
  <si>
    <t>Структура доходной части бюджета</t>
  </si>
  <si>
    <t>Дотации бюджетам сельских поселений на поддержку мер по обеспечению сбалансированности бюджетов</t>
  </si>
  <si>
    <t>07520203001100000151</t>
  </si>
  <si>
    <t xml:space="preserve">18210102010010000110                                                        </t>
  </si>
  <si>
    <t xml:space="preserve">Налог на доходы физических лиц, источником которых является налоговый агент  </t>
  </si>
  <si>
    <t>Порздневского сельского посления за 2017 год</t>
  </si>
  <si>
    <t>Утверждено  на 2017 год</t>
  </si>
  <si>
    <t>Исполнение   за   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</si>
</sst>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2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49" fontId="23" fillId="0" borderId="1">
      <alignment horizontal="center" vertical="top" shrinkToFit="1"/>
      <protection/>
    </xf>
    <xf numFmtId="0" fontId="23" fillId="0" borderId="1">
      <alignment horizontal="center" vertical="top" wrapText="1"/>
      <protection/>
    </xf>
    <xf numFmtId="4" fontId="24" fillId="21" borderId="1">
      <alignment horizontal="right" vertical="top" shrinkToFit="1"/>
      <protection/>
    </xf>
    <xf numFmtId="4" fontId="24" fillId="22" borderId="1">
      <alignment horizontal="right" vertical="top" shrinkToFit="1"/>
      <protection/>
    </xf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2" applyNumberFormat="0" applyAlignment="0" applyProtection="0"/>
    <xf numFmtId="0" fontId="26" fillId="30" borderId="3" applyNumberFormat="0" applyAlignment="0" applyProtection="0"/>
    <xf numFmtId="0" fontId="27" fillId="30" borderId="2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4" borderId="9" applyNumberFormat="0" applyFont="0" applyAlignment="0" applyProtection="0"/>
    <xf numFmtId="9" fontId="21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9" fillId="35" borderId="0" applyNumberFormat="0" applyBorder="0" applyAlignment="0" applyProtection="0"/>
  </cellStyleXfs>
  <cellXfs count="35">
    <xf numFmtId="0" fontId="0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center" vertical="top" shrinkToFit="1"/>
    </xf>
    <xf numFmtId="0" fontId="23" fillId="2" borderId="11" xfId="0" applyFont="1" applyFill="1" applyBorder="1" applyAlignment="1">
      <alignment horizontal="left" vertical="top" wrapText="1"/>
    </xf>
    <xf numFmtId="0" fontId="23" fillId="2" borderId="11" xfId="0" applyFont="1" applyFill="1" applyBorder="1" applyAlignment="1">
      <alignment horizontal="center" vertical="top" wrapText="1"/>
    </xf>
    <xf numFmtId="4" fontId="24" fillId="22" borderId="11" xfId="0" applyNumberFormat="1" applyFont="1" applyFill="1" applyBorder="1" applyAlignment="1">
      <alignment horizontal="right" vertical="top" shrinkToFit="1"/>
    </xf>
    <xf numFmtId="10" fontId="24" fillId="22" borderId="11" xfId="0" applyNumberFormat="1" applyFont="1" applyFill="1" applyBorder="1" applyAlignment="1">
      <alignment horizontal="center" vertical="top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" fontId="24" fillId="36" borderId="11" xfId="0" applyNumberFormat="1" applyFont="1" applyFill="1" applyBorder="1" applyAlignment="1">
      <alignment horizontal="right" vertical="top" shrinkToFit="1"/>
    </xf>
    <xf numFmtId="10" fontId="24" fillId="36" borderId="11" xfId="0" applyNumberFormat="1" applyFont="1" applyFill="1" applyBorder="1" applyAlignment="1">
      <alignment horizontal="center" vertical="top" shrinkToFit="1"/>
    </xf>
    <xf numFmtId="4" fontId="23" fillId="36" borderId="11" xfId="0" applyNumberFormat="1" applyFont="1" applyFill="1" applyBorder="1" applyAlignment="1">
      <alignment horizontal="right" vertical="top" shrinkToFit="1"/>
    </xf>
    <xf numFmtId="10" fontId="23" fillId="36" borderId="11" xfId="0" applyNumberFormat="1" applyFont="1" applyFill="1" applyBorder="1" applyAlignment="1">
      <alignment horizontal="center" vertical="top" shrinkToFit="1"/>
    </xf>
    <xf numFmtId="4" fontId="24" fillId="36" borderId="1" xfId="35" applyNumberFormat="1" applyFill="1" applyProtection="1">
      <alignment horizontal="right" vertical="top" shrinkToFit="1"/>
      <protection locked="0"/>
    </xf>
    <xf numFmtId="4" fontId="23" fillId="36" borderId="1" xfId="36" applyNumberFormat="1" applyFont="1" applyFill="1" applyProtection="1">
      <alignment horizontal="right" vertical="top" shrinkToFit="1"/>
      <protection locked="0"/>
    </xf>
    <xf numFmtId="49" fontId="23" fillId="2" borderId="11" xfId="0" applyNumberFormat="1" applyFont="1" applyFill="1" applyBorder="1" applyAlignment="1">
      <alignment horizontal="center" vertical="top" wrapText="1" shrinkToFit="1"/>
    </xf>
    <xf numFmtId="0" fontId="23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23" fillId="2" borderId="19" xfId="0" applyFont="1" applyFill="1" applyBorder="1" applyAlignment="1">
      <alignment horizontal="right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5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tabSelected="1" zoomScalePageLayoutView="0" workbookViewId="0" topLeftCell="C1">
      <pane ySplit="7" topLeftCell="A8" activePane="bottomLeft" state="frozen"/>
      <selection pane="topLeft" activeCell="A1" sqref="A1"/>
      <selection pane="bottomLeft" activeCell="S24" sqref="S24"/>
    </sheetView>
  </sheetViews>
  <sheetFormatPr defaultColWidth="9.00390625" defaultRowHeight="12.75" outlineLevelRow="1"/>
  <cols>
    <col min="1" max="1" width="21.75390625" style="0" hidden="1" customWidth="1"/>
    <col min="2" max="2" width="47.75390625" style="0" hidden="1" customWidth="1"/>
    <col min="3" max="3" width="58.00390625" style="0" customWidth="1"/>
    <col min="4" max="4" width="28.25390625" style="0" customWidth="1"/>
    <col min="5" max="6" width="9.125" style="0" hidden="1" customWidth="1"/>
    <col min="7" max="7" width="25.375" style="0" hidden="1" customWidth="1"/>
    <col min="8" max="8" width="12.125" style="0" hidden="1" customWidth="1"/>
    <col min="9" max="9" width="11.875" style="0" hidden="1" customWidth="1"/>
    <col min="10" max="10" width="25.375" style="0" hidden="1" customWidth="1"/>
    <col min="11" max="11" width="13.625" style="0" hidden="1" customWidth="1"/>
    <col min="12" max="12" width="11.875" style="0" hidden="1" customWidth="1"/>
    <col min="13" max="13" width="13.875" style="0" hidden="1" customWidth="1"/>
    <col min="14" max="15" width="14.625" style="0" hidden="1" customWidth="1"/>
    <col min="16" max="18" width="15.75390625" style="0" hidden="1" customWidth="1"/>
    <col min="19" max="19" width="16.875" style="0" customWidth="1"/>
    <col min="20" max="27" width="15.75390625" style="0" hidden="1" customWidth="1"/>
    <col min="28" max="28" width="18.625" style="0" customWidth="1"/>
    <col min="29" max="30" width="15.75390625" style="0" hidden="1" customWidth="1"/>
    <col min="31" max="31" width="15.75390625" style="0" customWidth="1"/>
    <col min="32" max="35" width="15.75390625" style="0" hidden="1" customWidth="1"/>
  </cols>
  <sheetData>
    <row r="1" spans="1:35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.7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"/>
      <c r="AI3" s="3"/>
    </row>
    <row r="4" spans="1:35" ht="15.75">
      <c r="A4" s="30" t="s">
        <v>48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4"/>
      <c r="AI4" s="4"/>
    </row>
    <row r="5" spans="1:35" ht="12.7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2.75" customHeight="1">
      <c r="A6" s="22" t="s">
        <v>1</v>
      </c>
      <c r="B6" s="22" t="s">
        <v>1</v>
      </c>
      <c r="C6" s="11"/>
      <c r="D6" s="22" t="s">
        <v>2</v>
      </c>
      <c r="E6" s="22" t="s">
        <v>1</v>
      </c>
      <c r="F6" s="22" t="s">
        <v>1</v>
      </c>
      <c r="G6" s="32" t="s">
        <v>3</v>
      </c>
      <c r="H6" s="33"/>
      <c r="I6" s="34"/>
      <c r="J6" s="32" t="s">
        <v>4</v>
      </c>
      <c r="K6" s="33"/>
      <c r="L6" s="34"/>
      <c r="M6" s="22" t="s">
        <v>1</v>
      </c>
      <c r="N6" s="22" t="s">
        <v>1</v>
      </c>
      <c r="O6" s="22" t="s">
        <v>1</v>
      </c>
      <c r="P6" s="22" t="s">
        <v>1</v>
      </c>
      <c r="Q6" s="22" t="s">
        <v>1</v>
      </c>
      <c r="R6" s="22" t="s">
        <v>1</v>
      </c>
      <c r="S6" s="22" t="s">
        <v>49</v>
      </c>
      <c r="T6" s="22" t="s">
        <v>1</v>
      </c>
      <c r="U6" s="22" t="s">
        <v>1</v>
      </c>
      <c r="V6" s="22" t="s">
        <v>1</v>
      </c>
      <c r="W6" s="22" t="s">
        <v>1</v>
      </c>
      <c r="X6" s="22" t="s">
        <v>1</v>
      </c>
      <c r="Y6" s="22" t="s">
        <v>1</v>
      </c>
      <c r="Z6" s="24" t="s">
        <v>50</v>
      </c>
      <c r="AA6" s="25"/>
      <c r="AB6" s="20"/>
      <c r="AC6" s="32" t="s">
        <v>5</v>
      </c>
      <c r="AD6" s="33"/>
      <c r="AE6" s="20" t="s">
        <v>20</v>
      </c>
      <c r="AF6" s="32" t="s">
        <v>6</v>
      </c>
      <c r="AG6" s="34"/>
      <c r="AH6" s="32" t="s">
        <v>7</v>
      </c>
      <c r="AI6" s="34"/>
    </row>
    <row r="7" spans="1:35" ht="12.75">
      <c r="A7" s="23"/>
      <c r="B7" s="23"/>
      <c r="C7" s="12"/>
      <c r="D7" s="23"/>
      <c r="E7" s="23"/>
      <c r="F7" s="23"/>
      <c r="G7" s="5" t="s">
        <v>1</v>
      </c>
      <c r="H7" s="5" t="s">
        <v>1</v>
      </c>
      <c r="I7" s="5" t="s">
        <v>1</v>
      </c>
      <c r="J7" s="5" t="s">
        <v>1</v>
      </c>
      <c r="K7" s="5" t="s">
        <v>1</v>
      </c>
      <c r="L7" s="5" t="s">
        <v>1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/>
      <c r="AA7" s="27"/>
      <c r="AB7" s="21"/>
      <c r="AC7" s="5" t="s">
        <v>1</v>
      </c>
      <c r="AD7" s="5" t="s">
        <v>1</v>
      </c>
      <c r="AE7" s="21"/>
      <c r="AF7" s="5" t="s">
        <v>1</v>
      </c>
      <c r="AG7" s="5" t="s">
        <v>1</v>
      </c>
      <c r="AH7" s="5" t="s">
        <v>1</v>
      </c>
      <c r="AI7" s="5" t="s">
        <v>1</v>
      </c>
    </row>
    <row r="8" spans="1:35" ht="12.75">
      <c r="A8" s="12"/>
      <c r="B8" s="12"/>
      <c r="C8" s="12" t="s">
        <v>22</v>
      </c>
      <c r="D8" s="12"/>
      <c r="E8" s="12"/>
      <c r="F8" s="12"/>
      <c r="G8" s="5"/>
      <c r="H8" s="5"/>
      <c r="I8" s="5"/>
      <c r="J8" s="5"/>
      <c r="K8" s="5"/>
      <c r="L8" s="5"/>
      <c r="M8" s="12"/>
      <c r="N8" s="12"/>
      <c r="O8" s="12"/>
      <c r="P8" s="12"/>
      <c r="Q8" s="12"/>
      <c r="R8" s="12"/>
      <c r="S8" s="17">
        <f>SUM(S9:S20)</f>
        <v>10524549</v>
      </c>
      <c r="T8" s="17">
        <v>10431248.77</v>
      </c>
      <c r="U8" s="17">
        <v>10431248.77</v>
      </c>
      <c r="V8" s="17">
        <v>0</v>
      </c>
      <c r="W8" s="17">
        <v>0</v>
      </c>
      <c r="X8" s="17">
        <v>0</v>
      </c>
      <c r="Y8" s="17">
        <v>0</v>
      </c>
      <c r="Z8" s="17">
        <v>569.31</v>
      </c>
      <c r="AA8" s="17">
        <v>5321245.07</v>
      </c>
      <c r="AB8" s="17">
        <f>SUM(AB9:AB20)</f>
        <v>10534956.170000002</v>
      </c>
      <c r="AC8" s="13">
        <v>0</v>
      </c>
      <c r="AD8" s="13">
        <v>822442.08</v>
      </c>
      <c r="AE8" s="14">
        <f aca="true" t="shared" si="0" ref="AE8:AE15">SUM(AB8/S8*100%)</f>
        <v>1.0009888471230455</v>
      </c>
      <c r="AF8" s="5"/>
      <c r="AG8" s="5"/>
      <c r="AH8" s="5"/>
      <c r="AI8" s="5"/>
    </row>
    <row r="9" spans="1:35" ht="38.25" outlineLevel="1">
      <c r="A9" s="6" t="s">
        <v>9</v>
      </c>
      <c r="B9" s="7" t="s">
        <v>8</v>
      </c>
      <c r="C9" s="7" t="s">
        <v>23</v>
      </c>
      <c r="D9" s="6" t="s">
        <v>24</v>
      </c>
      <c r="E9" s="6"/>
      <c r="F9" s="6"/>
      <c r="G9" s="8"/>
      <c r="H9" s="6"/>
      <c r="I9" s="6"/>
      <c r="J9" s="6"/>
      <c r="K9" s="6"/>
      <c r="L9" s="6"/>
      <c r="M9" s="6"/>
      <c r="N9" s="6"/>
      <c r="O9" s="6"/>
      <c r="P9" s="9">
        <v>0</v>
      </c>
      <c r="Q9" s="9">
        <v>4700</v>
      </c>
      <c r="R9" s="9">
        <v>-2501</v>
      </c>
      <c r="S9" s="18">
        <v>632</v>
      </c>
      <c r="T9" s="18">
        <v>29540</v>
      </c>
      <c r="U9" s="18">
        <v>29540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661.5</v>
      </c>
      <c r="AB9" s="18">
        <v>632.5</v>
      </c>
      <c r="AC9" s="15">
        <v>0</v>
      </c>
      <c r="AD9" s="15">
        <v>110.25</v>
      </c>
      <c r="AE9" s="16">
        <f t="shared" si="0"/>
        <v>1.0007911392405062</v>
      </c>
      <c r="AF9" s="9">
        <v>2088.75</v>
      </c>
      <c r="AG9" s="10">
        <v>0.05013642564802183</v>
      </c>
      <c r="AH9" s="9">
        <v>0</v>
      </c>
      <c r="AI9" s="10"/>
    </row>
    <row r="10" spans="1:35" ht="12.75" outlineLevel="1">
      <c r="A10" s="6" t="s">
        <v>10</v>
      </c>
      <c r="B10" s="7" t="s">
        <v>8</v>
      </c>
      <c r="C10" s="7" t="s">
        <v>29</v>
      </c>
      <c r="D10" s="6" t="s">
        <v>25</v>
      </c>
      <c r="E10" s="6"/>
      <c r="F10" s="6"/>
      <c r="G10" s="8"/>
      <c r="H10" s="6"/>
      <c r="I10" s="6"/>
      <c r="J10" s="6"/>
      <c r="K10" s="6"/>
      <c r="L10" s="6"/>
      <c r="M10" s="6"/>
      <c r="N10" s="6"/>
      <c r="O10" s="6"/>
      <c r="P10" s="9">
        <v>0</v>
      </c>
      <c r="Q10" s="9">
        <v>8482600</v>
      </c>
      <c r="R10" s="9">
        <v>0</v>
      </c>
      <c r="S10" s="18">
        <v>8865500</v>
      </c>
      <c r="T10" s="18">
        <v>8481400</v>
      </c>
      <c r="U10" s="18">
        <v>8481400</v>
      </c>
      <c r="V10" s="18">
        <v>8481400</v>
      </c>
      <c r="W10" s="18">
        <v>8481400</v>
      </c>
      <c r="X10" s="18">
        <v>8481400</v>
      </c>
      <c r="Y10" s="18">
        <v>8481400</v>
      </c>
      <c r="Z10" s="18">
        <v>8481400</v>
      </c>
      <c r="AA10" s="18">
        <v>8481400</v>
      </c>
      <c r="AB10" s="18">
        <v>8865500</v>
      </c>
      <c r="AC10" s="15">
        <v>0</v>
      </c>
      <c r="AD10" s="15">
        <v>642940</v>
      </c>
      <c r="AE10" s="16">
        <f t="shared" si="0"/>
        <v>1</v>
      </c>
      <c r="AF10" s="9">
        <v>7839660</v>
      </c>
      <c r="AG10" s="10">
        <v>0.07579515714521491</v>
      </c>
      <c r="AH10" s="9">
        <v>0</v>
      </c>
      <c r="AI10" s="10"/>
    </row>
    <row r="11" spans="1:35" ht="25.5" outlineLevel="1">
      <c r="A11" s="6"/>
      <c r="B11" s="7"/>
      <c r="C11" s="7" t="s">
        <v>44</v>
      </c>
      <c r="D11" s="6" t="s">
        <v>45</v>
      </c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9"/>
      <c r="Q11" s="9"/>
      <c r="R11" s="9"/>
      <c r="S11" s="18">
        <v>20600</v>
      </c>
      <c r="T11" s="18">
        <v>9213</v>
      </c>
      <c r="U11" s="18">
        <v>9213</v>
      </c>
      <c r="V11" s="18">
        <v>9213</v>
      </c>
      <c r="W11" s="18">
        <v>9213</v>
      </c>
      <c r="X11" s="18">
        <v>9213</v>
      </c>
      <c r="Y11" s="18">
        <v>9213</v>
      </c>
      <c r="Z11" s="18">
        <v>9213</v>
      </c>
      <c r="AA11" s="18">
        <v>9213</v>
      </c>
      <c r="AB11" s="18">
        <v>20600</v>
      </c>
      <c r="AC11" s="15"/>
      <c r="AD11" s="15"/>
      <c r="AE11" s="16">
        <f t="shared" si="0"/>
        <v>1</v>
      </c>
      <c r="AF11" s="9"/>
      <c r="AG11" s="10"/>
      <c r="AH11" s="9"/>
      <c r="AI11" s="10"/>
    </row>
    <row r="12" spans="1:35" ht="12.75" outlineLevel="1">
      <c r="A12" s="6" t="s">
        <v>11</v>
      </c>
      <c r="B12" s="7" t="s">
        <v>8</v>
      </c>
      <c r="C12" s="7" t="s">
        <v>30</v>
      </c>
      <c r="D12" s="6" t="s">
        <v>26</v>
      </c>
      <c r="E12" s="6"/>
      <c r="F12" s="6"/>
      <c r="G12" s="8"/>
      <c r="H12" s="6"/>
      <c r="I12" s="6"/>
      <c r="J12" s="6"/>
      <c r="K12" s="6"/>
      <c r="L12" s="6"/>
      <c r="M12" s="6"/>
      <c r="N12" s="6"/>
      <c r="O12" s="6"/>
      <c r="P12" s="9">
        <v>0</v>
      </c>
      <c r="Q12" s="9">
        <v>567400</v>
      </c>
      <c r="R12" s="9">
        <v>-213500</v>
      </c>
      <c r="S12" s="18">
        <v>643523</v>
      </c>
      <c r="T12" s="18">
        <v>135562</v>
      </c>
      <c r="U12" s="18">
        <v>135562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90374</v>
      </c>
      <c r="AB12" s="18">
        <v>643523</v>
      </c>
      <c r="AC12" s="15">
        <v>0</v>
      </c>
      <c r="AD12" s="15">
        <v>0</v>
      </c>
      <c r="AE12" s="16">
        <f t="shared" si="0"/>
        <v>1</v>
      </c>
      <c r="AF12" s="9">
        <v>353900</v>
      </c>
      <c r="AG12" s="10">
        <v>0</v>
      </c>
      <c r="AH12" s="9">
        <v>0</v>
      </c>
      <c r="AI12" s="10"/>
    </row>
    <row r="13" spans="1:35" ht="25.5" outlineLevel="1">
      <c r="A13" s="6" t="s">
        <v>12</v>
      </c>
      <c r="B13" s="7" t="s">
        <v>8</v>
      </c>
      <c r="C13" s="7" t="s">
        <v>31</v>
      </c>
      <c r="D13" s="6" t="s">
        <v>27</v>
      </c>
      <c r="E13" s="6"/>
      <c r="F13" s="6"/>
      <c r="G13" s="8"/>
      <c r="H13" s="6"/>
      <c r="I13" s="6"/>
      <c r="J13" s="6"/>
      <c r="K13" s="6"/>
      <c r="L13" s="6"/>
      <c r="M13" s="6"/>
      <c r="N13" s="6"/>
      <c r="O13" s="6"/>
      <c r="P13" s="9">
        <v>0</v>
      </c>
      <c r="Q13" s="9">
        <v>58900</v>
      </c>
      <c r="R13" s="9">
        <v>0</v>
      </c>
      <c r="S13" s="18">
        <v>61000</v>
      </c>
      <c r="T13" s="18">
        <v>60600</v>
      </c>
      <c r="U13" s="18">
        <v>60600</v>
      </c>
      <c r="V13" s="18">
        <v>60600</v>
      </c>
      <c r="W13" s="18">
        <v>60600</v>
      </c>
      <c r="X13" s="18">
        <v>60600</v>
      </c>
      <c r="Y13" s="18">
        <v>60600</v>
      </c>
      <c r="Z13" s="18">
        <v>60600</v>
      </c>
      <c r="AA13" s="18">
        <v>60600</v>
      </c>
      <c r="AB13" s="18">
        <v>61000</v>
      </c>
      <c r="AC13" s="15">
        <v>0</v>
      </c>
      <c r="AD13" s="15">
        <v>5900</v>
      </c>
      <c r="AE13" s="16">
        <f t="shared" si="0"/>
        <v>1</v>
      </c>
      <c r="AF13" s="9">
        <v>53000</v>
      </c>
      <c r="AG13" s="10">
        <v>0.100169779286927</v>
      </c>
      <c r="AH13" s="9">
        <v>0</v>
      </c>
      <c r="AI13" s="10"/>
    </row>
    <row r="14" spans="1:35" ht="51" outlineLevel="1">
      <c r="A14" s="6" t="s">
        <v>13</v>
      </c>
      <c r="B14" s="7" t="s">
        <v>8</v>
      </c>
      <c r="C14" s="7" t="s">
        <v>32</v>
      </c>
      <c r="D14" s="6" t="s">
        <v>28</v>
      </c>
      <c r="E14" s="6"/>
      <c r="F14" s="6"/>
      <c r="G14" s="8"/>
      <c r="H14" s="6"/>
      <c r="I14" s="6"/>
      <c r="J14" s="6"/>
      <c r="K14" s="6"/>
      <c r="L14" s="6"/>
      <c r="M14" s="6"/>
      <c r="N14" s="6"/>
      <c r="O14" s="6"/>
      <c r="P14" s="9">
        <v>0</v>
      </c>
      <c r="Q14" s="9">
        <v>221095</v>
      </c>
      <c r="R14" s="9">
        <v>0</v>
      </c>
      <c r="S14" s="18">
        <v>611555</v>
      </c>
      <c r="T14" s="18">
        <v>221095</v>
      </c>
      <c r="U14" s="18">
        <v>221095</v>
      </c>
      <c r="V14" s="18">
        <v>221095</v>
      </c>
      <c r="W14" s="18">
        <v>221095</v>
      </c>
      <c r="X14" s="18">
        <v>221095</v>
      </c>
      <c r="Y14" s="18">
        <v>221095</v>
      </c>
      <c r="Z14" s="18">
        <v>221095</v>
      </c>
      <c r="AA14" s="18">
        <v>221095</v>
      </c>
      <c r="AB14" s="18">
        <v>611555</v>
      </c>
      <c r="AC14" s="15">
        <v>0</v>
      </c>
      <c r="AD14" s="15">
        <v>0</v>
      </c>
      <c r="AE14" s="16">
        <f t="shared" si="0"/>
        <v>1</v>
      </c>
      <c r="AF14" s="9">
        <v>221095</v>
      </c>
      <c r="AG14" s="10">
        <v>0</v>
      </c>
      <c r="AH14" s="9">
        <v>0</v>
      </c>
      <c r="AI14" s="10"/>
    </row>
    <row r="15" spans="1:35" ht="25.5" outlineLevel="1">
      <c r="A15" s="6" t="s">
        <v>14</v>
      </c>
      <c r="B15" s="7" t="s">
        <v>8</v>
      </c>
      <c r="C15" s="7" t="s">
        <v>47</v>
      </c>
      <c r="D15" s="19" t="s">
        <v>46</v>
      </c>
      <c r="E15" s="6"/>
      <c r="F15" s="6"/>
      <c r="G15" s="8"/>
      <c r="H15" s="6"/>
      <c r="I15" s="6"/>
      <c r="J15" s="6"/>
      <c r="K15" s="6"/>
      <c r="L15" s="6"/>
      <c r="M15" s="6"/>
      <c r="N15" s="6"/>
      <c r="O15" s="6"/>
      <c r="P15" s="9">
        <v>0</v>
      </c>
      <c r="Q15" s="9">
        <v>952000</v>
      </c>
      <c r="R15" s="9">
        <v>337375</v>
      </c>
      <c r="S15" s="18">
        <v>126000</v>
      </c>
      <c r="T15" s="18">
        <v>800000</v>
      </c>
      <c r="U15" s="18">
        <v>800000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503838.07</v>
      </c>
      <c r="AB15" s="18">
        <v>132856.39</v>
      </c>
      <c r="AC15" s="15">
        <v>0</v>
      </c>
      <c r="AD15" s="15">
        <v>102425.4</v>
      </c>
      <c r="AE15" s="16">
        <f t="shared" si="0"/>
        <v>1.0544157936507939</v>
      </c>
      <c r="AF15" s="9">
        <v>1186949.6</v>
      </c>
      <c r="AG15" s="10">
        <v>0.07943802229762482</v>
      </c>
      <c r="AH15" s="9">
        <v>0</v>
      </c>
      <c r="AI15" s="10"/>
    </row>
    <row r="16" spans="1:35" ht="25.5" outlineLevel="1">
      <c r="A16" s="6" t="s">
        <v>15</v>
      </c>
      <c r="B16" s="7" t="s">
        <v>8</v>
      </c>
      <c r="C16" s="7" t="s">
        <v>33</v>
      </c>
      <c r="D16" s="6" t="s">
        <v>38</v>
      </c>
      <c r="E16" s="6"/>
      <c r="F16" s="6"/>
      <c r="G16" s="8"/>
      <c r="H16" s="6"/>
      <c r="I16" s="6"/>
      <c r="J16" s="6"/>
      <c r="K16" s="6"/>
      <c r="L16" s="6"/>
      <c r="M16" s="6"/>
      <c r="N16" s="6"/>
      <c r="O16" s="6"/>
      <c r="P16" s="9">
        <v>0</v>
      </c>
      <c r="Q16" s="9">
        <v>0</v>
      </c>
      <c r="R16" s="9">
        <v>17286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225</v>
      </c>
      <c r="AB16" s="18">
        <v>75</v>
      </c>
      <c r="AC16" s="15">
        <v>0</v>
      </c>
      <c r="AD16" s="15">
        <v>2661.13</v>
      </c>
      <c r="AE16" s="16" t="s">
        <v>21</v>
      </c>
      <c r="AF16" s="9">
        <v>14624.87</v>
      </c>
      <c r="AG16" s="10">
        <v>0.15394712484091172</v>
      </c>
      <c r="AH16" s="9">
        <v>0</v>
      </c>
      <c r="AI16" s="10"/>
    </row>
    <row r="17" spans="1:35" ht="12.75" outlineLevel="1">
      <c r="A17" s="6" t="s">
        <v>16</v>
      </c>
      <c r="B17" s="7" t="s">
        <v>8</v>
      </c>
      <c r="C17" s="7" t="s">
        <v>34</v>
      </c>
      <c r="D17" s="6" t="s">
        <v>39</v>
      </c>
      <c r="E17" s="6"/>
      <c r="F17" s="6"/>
      <c r="G17" s="8"/>
      <c r="H17" s="6"/>
      <c r="I17" s="6"/>
      <c r="J17" s="6"/>
      <c r="K17" s="6"/>
      <c r="L17" s="6"/>
      <c r="M17" s="6"/>
      <c r="N17" s="6"/>
      <c r="O17" s="6"/>
      <c r="P17" s="9">
        <v>0</v>
      </c>
      <c r="Q17" s="9">
        <v>0</v>
      </c>
      <c r="R17" s="9">
        <v>850</v>
      </c>
      <c r="S17" s="18">
        <v>739</v>
      </c>
      <c r="T17" s="18">
        <v>8330</v>
      </c>
      <c r="U17" s="18">
        <v>8330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431.73</v>
      </c>
      <c r="AB17" s="18">
        <v>738.3</v>
      </c>
      <c r="AC17" s="15">
        <v>0</v>
      </c>
      <c r="AD17" s="15">
        <v>0</v>
      </c>
      <c r="AE17" s="16">
        <f>SUM(AB17/S17*100%)</f>
        <v>0.9990527740189444</v>
      </c>
      <c r="AF17" s="9">
        <v>850</v>
      </c>
      <c r="AG17" s="10">
        <v>0</v>
      </c>
      <c r="AH17" s="9">
        <v>0</v>
      </c>
      <c r="AI17" s="10"/>
    </row>
    <row r="18" spans="1:35" ht="12.75" outlineLevel="1">
      <c r="A18" s="6" t="s">
        <v>17</v>
      </c>
      <c r="B18" s="7" t="s">
        <v>8</v>
      </c>
      <c r="C18" s="7" t="s">
        <v>35</v>
      </c>
      <c r="D18" s="6" t="s">
        <v>40</v>
      </c>
      <c r="E18" s="6"/>
      <c r="F18" s="6"/>
      <c r="G18" s="8"/>
      <c r="H18" s="6"/>
      <c r="I18" s="6"/>
      <c r="J18" s="6"/>
      <c r="K18" s="6"/>
      <c r="L18" s="6"/>
      <c r="M18" s="6"/>
      <c r="N18" s="6"/>
      <c r="O18" s="6"/>
      <c r="P18" s="9">
        <v>0</v>
      </c>
      <c r="Q18" s="9">
        <v>20000</v>
      </c>
      <c r="R18" s="9">
        <v>-200</v>
      </c>
      <c r="S18" s="18">
        <v>33000</v>
      </c>
      <c r="T18" s="18">
        <v>20000</v>
      </c>
      <c r="U18" s="18">
        <v>20000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626.58</v>
      </c>
      <c r="AB18" s="18">
        <v>33488.81</v>
      </c>
      <c r="AC18" s="15">
        <v>0</v>
      </c>
      <c r="AD18" s="15">
        <v>255.28</v>
      </c>
      <c r="AE18" s="16">
        <f>SUM(AB18/S18*100%)</f>
        <v>1.0148124242424241</v>
      </c>
      <c r="AF18" s="9">
        <v>19544.72</v>
      </c>
      <c r="AG18" s="10">
        <v>0.012892929292929293</v>
      </c>
      <c r="AH18" s="9">
        <v>0</v>
      </c>
      <c r="AI18" s="10"/>
    </row>
    <row r="19" spans="1:35" ht="12.75" outlineLevel="1">
      <c r="A19" s="6" t="s">
        <v>18</v>
      </c>
      <c r="B19" s="7" t="s">
        <v>8</v>
      </c>
      <c r="C19" s="7" t="s">
        <v>36</v>
      </c>
      <c r="D19" s="6" t="s">
        <v>41</v>
      </c>
      <c r="E19" s="6"/>
      <c r="F19" s="6"/>
      <c r="G19" s="8"/>
      <c r="H19" s="6"/>
      <c r="I19" s="6"/>
      <c r="J19" s="6"/>
      <c r="K19" s="6"/>
      <c r="L19" s="6"/>
      <c r="M19" s="6"/>
      <c r="N19" s="6"/>
      <c r="O19" s="6"/>
      <c r="P19" s="9">
        <v>0</v>
      </c>
      <c r="Q19" s="9">
        <v>6000</v>
      </c>
      <c r="R19" s="9">
        <v>-4260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90</v>
      </c>
      <c r="AB19" s="18">
        <v>177</v>
      </c>
      <c r="AC19" s="15">
        <v>0</v>
      </c>
      <c r="AD19" s="15">
        <v>8.28</v>
      </c>
      <c r="AE19" s="16">
        <v>0</v>
      </c>
      <c r="AF19" s="9">
        <v>1731.72</v>
      </c>
      <c r="AG19" s="10">
        <v>0.004758620689655172</v>
      </c>
      <c r="AH19" s="9">
        <v>0</v>
      </c>
      <c r="AI19" s="10"/>
    </row>
    <row r="20" spans="1:35" ht="12.75" outlineLevel="1">
      <c r="A20" s="6" t="s">
        <v>19</v>
      </c>
      <c r="B20" s="7" t="s">
        <v>8</v>
      </c>
      <c r="C20" s="7" t="s">
        <v>37</v>
      </c>
      <c r="D20" s="6" t="s">
        <v>42</v>
      </c>
      <c r="E20" s="6"/>
      <c r="F20" s="6"/>
      <c r="G20" s="8"/>
      <c r="H20" s="6"/>
      <c r="I20" s="6"/>
      <c r="J20" s="6"/>
      <c r="K20" s="6"/>
      <c r="L20" s="6"/>
      <c r="M20" s="6"/>
      <c r="N20" s="6"/>
      <c r="O20" s="6"/>
      <c r="P20" s="9">
        <v>0</v>
      </c>
      <c r="Q20" s="9">
        <v>21000</v>
      </c>
      <c r="R20" s="9">
        <v>52800</v>
      </c>
      <c r="S20" s="18">
        <v>162000</v>
      </c>
      <c r="T20" s="18">
        <v>75000</v>
      </c>
      <c r="U20" s="18">
        <v>75000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212.01</v>
      </c>
      <c r="AB20" s="18">
        <v>164810.17</v>
      </c>
      <c r="AC20" s="15">
        <v>0</v>
      </c>
      <c r="AD20" s="15">
        <v>15499</v>
      </c>
      <c r="AE20" s="16">
        <f>SUM(AB20/S20*100%)</f>
        <v>1.017346728395062</v>
      </c>
      <c r="AF20" s="9">
        <v>58301</v>
      </c>
      <c r="AG20" s="10">
        <v>0.21001355013550135</v>
      </c>
      <c r="AH20" s="9">
        <v>0</v>
      </c>
      <c r="AI20" s="10"/>
    </row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"/>
      <c r="AE22" s="2"/>
      <c r="AF22" s="2"/>
      <c r="AG22" s="2"/>
      <c r="AH22" s="2"/>
      <c r="AI22" s="2"/>
    </row>
  </sheetData>
  <sheetProtection/>
  <mergeCells count="31">
    <mergeCell ref="AF6:AG6"/>
    <mergeCell ref="AH6:AI6"/>
    <mergeCell ref="A22:AC22"/>
    <mergeCell ref="X6:X7"/>
    <mergeCell ref="Y6:Y7"/>
    <mergeCell ref="AC6:AD6"/>
    <mergeCell ref="R6:R7"/>
    <mergeCell ref="U6:U7"/>
    <mergeCell ref="A1:AI1"/>
    <mergeCell ref="A2:AI2"/>
    <mergeCell ref="A3:AG3"/>
    <mergeCell ref="A4:AG4"/>
    <mergeCell ref="A5:AI5"/>
    <mergeCell ref="Q6:Q7"/>
    <mergeCell ref="J6:L6"/>
    <mergeCell ref="M6:M7"/>
    <mergeCell ref="N6:N7"/>
    <mergeCell ref="W6:W7"/>
    <mergeCell ref="A6:A7"/>
    <mergeCell ref="B6:B7"/>
    <mergeCell ref="S6:S7"/>
    <mergeCell ref="T6:T7"/>
    <mergeCell ref="Z6:AB7"/>
    <mergeCell ref="V6:V7"/>
    <mergeCell ref="G6:I6"/>
    <mergeCell ref="AE6:AE7"/>
    <mergeCell ref="P6:P7"/>
    <mergeCell ref="D6:D7"/>
    <mergeCell ref="E6:E7"/>
    <mergeCell ref="F6:F7"/>
    <mergeCell ref="O6:O7"/>
  </mergeCells>
  <printOptions/>
  <pageMargins left="0.3937007874015748" right="0.3937007874015748" top="0.5905511811023623" bottom="0.1968503937007874" header="0.3937007874015748" footer="0.3937007874015748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 </cp:lastModifiedBy>
  <cp:lastPrinted>2017-03-28T08:56:33Z</cp:lastPrinted>
  <dcterms:created xsi:type="dcterms:W3CDTF">2016-04-14T06:27:38Z</dcterms:created>
  <dcterms:modified xsi:type="dcterms:W3CDTF">2018-05-16T13:00:45Z</dcterms:modified>
  <cp:category/>
  <cp:version/>
  <cp:contentType/>
  <cp:contentStatus/>
</cp:coreProperties>
</file>