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'Документ'!$4:$5</definedName>
  </definedNames>
  <calcPr fullCalcOnLoad="1"/>
</workbook>
</file>

<file path=xl/sharedStrings.xml><?xml version="1.0" encoding="utf-8"?>
<sst xmlns="http://schemas.openxmlformats.org/spreadsheetml/2006/main" count="87" uniqueCount="51">
  <si>
    <t>Единица измерения: руб.</t>
  </si>
  <si>
    <t>#Н/Д</t>
  </si>
  <si>
    <t>Код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</si>
  <si>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</si>
  <si>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</si>
  <si>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</si>
  <si>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</si>
  <si>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</si>
  <si>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 xml:space="preserve">    </t>
  </si>
  <si>
    <t>00020201001100000151</t>
  </si>
  <si>
    <t>00020202999100000151</t>
  </si>
  <si>
    <t>00020203015100000151</t>
  </si>
  <si>
    <t>00020204014100000151</t>
  </si>
  <si>
    <t>00010102010010000110</t>
  </si>
  <si>
    <t>00010102030010000110</t>
  </si>
  <si>
    <t>00010503010010000110</t>
  </si>
  <si>
    <t>00010601030100000110</t>
  </si>
  <si>
    <t>00010606033100000110</t>
  </si>
  <si>
    <t>00010606043100000110</t>
  </si>
  <si>
    <t xml:space="preserve"> Процент исполнения</t>
  </si>
  <si>
    <t>Доходы бюджета всего</t>
  </si>
  <si>
    <t>Прочие субсидии бюджетам сельских поселений</t>
  </si>
  <si>
    <t xml:space="preserve">Субвенции бюджетам сельских поселений на осуществление первичного воинского учета </t>
  </si>
  <si>
    <t>Налог на доходы физических лиц с доходов, полученных физическими лицами в соответствии со ст.228 НК</t>
  </si>
  <si>
    <t>Единый сельскохозяйственный налог</t>
  </si>
  <si>
    <t>Структура доходной части бюджета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</si>
  <si>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</si>
  <si>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</si>
  <si>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075 2 02 15002 10 0000 151</t>
  </si>
  <si>
    <t>075 2 02 15001 10 0000 151</t>
  </si>
  <si>
    <t>075 2 02 29999 10 0000 151</t>
  </si>
  <si>
    <t>075 2 02 35118 10 0000 151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</si>
  <si>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</si>
  <si>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075 2 02 40014 10 0000 151</t>
  </si>
  <si>
    <t>182 1 01 02010 01 0000 110</t>
  </si>
  <si>
    <t>182 1 01 02030 01 0000 110</t>
  </si>
  <si>
    <t>182 1 05 03010 01 1000 110</t>
  </si>
  <si>
    <t>182 1 06 01030 10 0000 110</t>
  </si>
  <si>
    <t>182 1 06 06043 10 0000 110</t>
  </si>
  <si>
    <t>182 1 06 06033 10 0000 110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</si>
  <si>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</si>
  <si>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</si>
  <si>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</si>
  <si>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 на  имущество  физических   лиц, взимаемый  по  ставкам,  применяемым  к объектам налогообложения, расположенным в границах поселений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</si>
  <si>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</si>
  <si>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статьей 227 Налогового кодекса Российской Федерации</t>
  </si>
  <si>
    <t>Порздневского сельского посления за 1 квартал 2020 года</t>
  </si>
  <si>
    <t>Утверждено  на 2020 год</t>
  </si>
  <si>
    <t>Исполнение   за 1 полугодие 2020 год</t>
  </si>
  <si>
    <t xml:space="preserve">Исполнено за  1 полугодие 2019 год  </t>
  </si>
  <si>
    <t>Темп роста 2020 г. к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</si>
</sst>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49" fontId="27" fillId="0" borderId="1">
      <alignment horizontal="center" vertical="top" shrinkToFit="1"/>
      <protection/>
    </xf>
    <xf numFmtId="0" fontId="27" fillId="0" borderId="1">
      <alignment horizontal="center" vertical="top" wrapText="1"/>
      <protection/>
    </xf>
    <xf numFmtId="4" fontId="28" fillId="21" borderId="1">
      <alignment horizontal="right" vertical="top" shrinkToFit="1"/>
      <protection/>
    </xf>
    <xf numFmtId="4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4" borderId="9" applyNumberFormat="0" applyFont="0" applyAlignment="0" applyProtection="0"/>
    <xf numFmtId="9" fontId="25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59">
    <xf numFmtId="0" fontId="0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 horizontal="left" wrapText="1"/>
    </xf>
    <xf numFmtId="49" fontId="27" fillId="2" borderId="11" xfId="0" applyNumberFormat="1" applyFont="1" applyFill="1" applyBorder="1" applyAlignment="1">
      <alignment horizontal="center" vertical="top" shrinkToFit="1"/>
    </xf>
    <xf numFmtId="0" fontId="27" fillId="2" borderId="11" xfId="0" applyFont="1" applyFill="1" applyBorder="1" applyAlignment="1">
      <alignment horizontal="left" vertical="top" wrapText="1"/>
    </xf>
    <xf numFmtId="4" fontId="28" fillId="22" borderId="11" xfId="0" applyNumberFormat="1" applyFont="1" applyFill="1" applyBorder="1" applyAlignment="1">
      <alignment horizontal="right" vertical="top" shrinkToFit="1"/>
    </xf>
    <xf numFmtId="10" fontId="28" fillId="22" borderId="11" xfId="0" applyNumberFormat="1" applyFont="1" applyFill="1" applyBorder="1" applyAlignment="1">
      <alignment horizontal="center" vertical="top" shrinkToFit="1"/>
    </xf>
    <xf numFmtId="4" fontId="27" fillId="36" borderId="11" xfId="0" applyNumberFormat="1" applyFont="1" applyFill="1" applyBorder="1" applyAlignment="1">
      <alignment horizontal="right" vertical="top" shrinkToFi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left" vertical="center" wrapText="1"/>
    </xf>
    <xf numFmtId="4" fontId="45" fillId="36" borderId="1" xfId="35" applyNumberFormat="1" applyFont="1" applyFill="1" applyProtection="1">
      <alignment horizontal="right" vertical="top" shrinkToFit="1"/>
      <protection locked="0"/>
    </xf>
    <xf numFmtId="4" fontId="45" fillId="36" borderId="11" xfId="0" applyNumberFormat="1" applyFont="1" applyFill="1" applyBorder="1" applyAlignment="1">
      <alignment horizontal="right" vertical="top" shrinkToFit="1"/>
    </xf>
    <xf numFmtId="10" fontId="45" fillId="36" borderId="11" xfId="0" applyNumberFormat="1" applyFont="1" applyFill="1" applyBorder="1" applyAlignment="1">
      <alignment horizontal="center" vertical="top" shrinkToFit="1"/>
    </xf>
    <xf numFmtId="0" fontId="44" fillId="2" borderId="11" xfId="0" applyFont="1" applyFill="1" applyBorder="1" applyAlignment="1">
      <alignment horizontal="left" vertical="top" wrapText="1"/>
    </xf>
    <xf numFmtId="49" fontId="44" fillId="2" borderId="11" xfId="0" applyNumberFormat="1" applyFont="1" applyFill="1" applyBorder="1" applyAlignment="1">
      <alignment horizontal="center" vertical="top" shrinkToFit="1"/>
    </xf>
    <xf numFmtId="0" fontId="44" fillId="2" borderId="11" xfId="0" applyFont="1" applyFill="1" applyBorder="1" applyAlignment="1">
      <alignment horizontal="center" vertical="top" wrapText="1"/>
    </xf>
    <xf numFmtId="4" fontId="45" fillId="22" borderId="11" xfId="0" applyNumberFormat="1" applyFont="1" applyFill="1" applyBorder="1" applyAlignment="1">
      <alignment horizontal="right" vertical="top" shrinkToFit="1"/>
    </xf>
    <xf numFmtId="4" fontId="44" fillId="36" borderId="1" xfId="36" applyNumberFormat="1" applyFont="1" applyFill="1" applyProtection="1">
      <alignment horizontal="right" vertical="top" shrinkToFit="1"/>
      <protection locked="0"/>
    </xf>
    <xf numFmtId="4" fontId="44" fillId="36" borderId="11" xfId="0" applyNumberFormat="1" applyFont="1" applyFill="1" applyBorder="1" applyAlignment="1">
      <alignment horizontal="right" vertical="top" shrinkToFit="1"/>
    </xf>
    <xf numFmtId="10" fontId="44" fillId="36" borderId="11" xfId="0" applyNumberFormat="1" applyFont="1" applyFill="1" applyBorder="1" applyAlignment="1">
      <alignment horizontal="center" vertical="top" shrinkToFit="1"/>
    </xf>
    <xf numFmtId="179" fontId="44" fillId="36" borderId="1" xfId="62" applyFont="1" applyFill="1" applyBorder="1" applyAlignment="1" applyProtection="1">
      <alignment horizontal="right" vertical="top" shrinkToFit="1"/>
      <protection locked="0"/>
    </xf>
    <xf numFmtId="0" fontId="45" fillId="2" borderId="0" xfId="0" applyFont="1" applyFill="1" applyAlignment="1">
      <alignment horizontal="center" wrapText="1"/>
    </xf>
    <xf numFmtId="0" fontId="45" fillId="2" borderId="0" xfId="0" applyFont="1" applyFill="1" applyAlignment="1">
      <alignment horizontal="center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49" fontId="46" fillId="2" borderId="11" xfId="0" applyNumberFormat="1" applyFont="1" applyFill="1" applyBorder="1" applyAlignment="1">
      <alignment horizontal="center" vertical="top" shrinkToFit="1"/>
    </xf>
    <xf numFmtId="0" fontId="46" fillId="2" borderId="11" xfId="0" applyFont="1" applyFill="1" applyBorder="1" applyAlignment="1">
      <alignment horizontal="left" vertical="top" wrapText="1"/>
    </xf>
    <xf numFmtId="4" fontId="47" fillId="22" borderId="11" xfId="0" applyNumberFormat="1" applyFont="1" applyFill="1" applyBorder="1" applyAlignment="1">
      <alignment horizontal="right" vertical="top" shrinkToFit="1"/>
    </xf>
    <xf numFmtId="10" fontId="47" fillId="22" borderId="11" xfId="0" applyNumberFormat="1" applyFont="1" applyFill="1" applyBorder="1" applyAlignment="1">
      <alignment horizontal="center" vertical="top" shrinkToFit="1"/>
    </xf>
    <xf numFmtId="0" fontId="44" fillId="2" borderId="11" xfId="0" applyFont="1" applyFill="1" applyBorder="1" applyAlignment="1">
      <alignment horizontal="right" vertical="top" wrapText="1"/>
    </xf>
    <xf numFmtId="4" fontId="45" fillId="36" borderId="1" xfId="36" applyNumberFormat="1" applyFont="1" applyFill="1" applyProtection="1">
      <alignment horizontal="right" vertical="top" shrinkToFit="1"/>
      <protection locked="0"/>
    </xf>
    <xf numFmtId="10" fontId="44" fillId="36" borderId="1" xfId="36" applyNumberFormat="1" applyFont="1" applyFill="1" applyProtection="1">
      <alignment horizontal="right" vertical="top" shrinkToFit="1"/>
      <protection locked="0"/>
    </xf>
    <xf numFmtId="179" fontId="44" fillId="2" borderId="11" xfId="62" applyFont="1" applyFill="1" applyBorder="1" applyAlignment="1">
      <alignment horizontal="right" vertical="top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49" fontId="44" fillId="2" borderId="12" xfId="0" applyNumberFormat="1" applyFont="1" applyFill="1" applyBorder="1" applyAlignment="1">
      <alignment horizontal="left" vertical="top" wrapText="1" shrinkToFit="1"/>
    </xf>
    <xf numFmtId="0" fontId="0" fillId="2" borderId="13" xfId="0" applyFont="1" applyFill="1" applyBorder="1" applyAlignment="1">
      <alignment horizontal="left" vertical="top" wrapText="1" shrinkToFit="1"/>
    </xf>
    <xf numFmtId="0" fontId="2" fillId="2" borderId="12" xfId="0" applyFont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wrapText="1"/>
    </xf>
    <xf numFmtId="0" fontId="45" fillId="2" borderId="0" xfId="0" applyFont="1" applyFill="1" applyAlignment="1">
      <alignment horizontal="center"/>
    </xf>
    <xf numFmtId="0" fontId="46" fillId="2" borderId="22" xfId="0" applyFont="1" applyFill="1" applyBorder="1" applyAlignment="1">
      <alignment horizontal="right"/>
    </xf>
    <xf numFmtId="2" fontId="44" fillId="2" borderId="11" xfId="0" applyNumberFormat="1" applyFont="1" applyFill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0" xfId="34"/>
    <cellStyle name="xl35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showGridLines="0" showZeros="0" tabSelected="1" zoomScalePageLayoutView="0" workbookViewId="0" topLeftCell="C1">
      <pane ySplit="5" topLeftCell="A6" activePane="bottomLeft" state="frozen"/>
      <selection pane="topLeft" activeCell="A1" sqref="A1"/>
      <selection pane="bottomLeft" activeCell="AB23" sqref="AB23"/>
    </sheetView>
  </sheetViews>
  <sheetFormatPr defaultColWidth="9.00390625" defaultRowHeight="12.75" outlineLevelRow="1"/>
  <cols>
    <col min="1" max="1" width="21.75390625" style="0" hidden="1" customWidth="1"/>
    <col min="2" max="2" width="47.75390625" style="0" hidden="1" customWidth="1"/>
    <col min="3" max="3" width="42.625" style="0" customWidth="1"/>
    <col min="4" max="4" width="28.25390625" style="0" customWidth="1"/>
    <col min="5" max="6" width="9.125" style="0" hidden="1" customWidth="1"/>
    <col min="7" max="7" width="25.375" style="0" hidden="1" customWidth="1"/>
    <col min="8" max="8" width="12.125" style="0" hidden="1" customWidth="1"/>
    <col min="9" max="9" width="11.875" style="0" hidden="1" customWidth="1"/>
    <col min="10" max="10" width="25.375" style="0" hidden="1" customWidth="1"/>
    <col min="11" max="11" width="13.625" style="0" hidden="1" customWidth="1"/>
    <col min="12" max="12" width="11.875" style="0" hidden="1" customWidth="1"/>
    <col min="13" max="13" width="13.875" style="0" hidden="1" customWidth="1"/>
    <col min="14" max="15" width="14.625" style="0" hidden="1" customWidth="1"/>
    <col min="16" max="18" width="15.75390625" style="0" hidden="1" customWidth="1"/>
    <col min="19" max="19" width="16.875" style="0" customWidth="1"/>
    <col min="20" max="27" width="15.75390625" style="0" hidden="1" customWidth="1"/>
    <col min="28" max="28" width="18.625" style="0" customWidth="1"/>
    <col min="29" max="30" width="15.75390625" style="0" hidden="1" customWidth="1"/>
    <col min="31" max="31" width="15.75390625" style="0" customWidth="1"/>
    <col min="32" max="35" width="15.75390625" style="0" hidden="1" customWidth="1"/>
    <col min="36" max="36" width="14.00390625" style="0" customWidth="1"/>
    <col min="37" max="37" width="13.875" style="0" customWidth="1"/>
  </cols>
  <sheetData>
    <row r="1" spans="1:35" ht="15.7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23"/>
      <c r="AI1" s="23"/>
    </row>
    <row r="2" spans="1:35" ht="15.75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24"/>
      <c r="AI2" s="24"/>
    </row>
    <row r="3" spans="1:35" ht="12.7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37" ht="12.75" customHeight="1">
      <c r="A4" s="41" t="s">
        <v>1</v>
      </c>
      <c r="B4" s="41" t="s">
        <v>1</v>
      </c>
      <c r="C4" s="8"/>
      <c r="D4" s="35" t="s">
        <v>2</v>
      </c>
      <c r="E4" s="35" t="s">
        <v>1</v>
      </c>
      <c r="F4" s="35" t="s">
        <v>1</v>
      </c>
      <c r="G4" s="48" t="s">
        <v>3</v>
      </c>
      <c r="H4" s="49"/>
      <c r="I4" s="54"/>
      <c r="J4" s="48" t="s">
        <v>4</v>
      </c>
      <c r="K4" s="49"/>
      <c r="L4" s="54"/>
      <c r="M4" s="35" t="s">
        <v>1</v>
      </c>
      <c r="N4" s="35" t="s">
        <v>1</v>
      </c>
      <c r="O4" s="35" t="s">
        <v>1</v>
      </c>
      <c r="P4" s="35" t="s">
        <v>1</v>
      </c>
      <c r="Q4" s="35" t="s">
        <v>1</v>
      </c>
      <c r="R4" s="35" t="s">
        <v>1</v>
      </c>
      <c r="S4" s="35" t="s">
        <v>47</v>
      </c>
      <c r="T4" s="35" t="s">
        <v>1</v>
      </c>
      <c r="U4" s="35" t="s">
        <v>1</v>
      </c>
      <c r="V4" s="35" t="s">
        <v>1</v>
      </c>
      <c r="W4" s="35" t="s">
        <v>1</v>
      </c>
      <c r="X4" s="35" t="s">
        <v>1</v>
      </c>
      <c r="Y4" s="35" t="s">
        <v>1</v>
      </c>
      <c r="Z4" s="50" t="s">
        <v>48</v>
      </c>
      <c r="AA4" s="51"/>
      <c r="AB4" s="45"/>
      <c r="AC4" s="48" t="s">
        <v>5</v>
      </c>
      <c r="AD4" s="49"/>
      <c r="AE4" s="45" t="s">
        <v>19</v>
      </c>
      <c r="AF4" s="43" t="s">
        <v>6</v>
      </c>
      <c r="AG4" s="44"/>
      <c r="AH4" s="43" t="s">
        <v>7</v>
      </c>
      <c r="AI4" s="44"/>
      <c r="AJ4" s="37" t="s">
        <v>49</v>
      </c>
      <c r="AK4" s="39" t="s">
        <v>50</v>
      </c>
    </row>
    <row r="5" spans="1:37" ht="35.25" customHeight="1">
      <c r="A5" s="42"/>
      <c r="B5" s="42"/>
      <c r="C5" s="9"/>
      <c r="D5" s="36"/>
      <c r="E5" s="36"/>
      <c r="F5" s="36"/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52"/>
      <c r="AA5" s="53"/>
      <c r="AB5" s="46"/>
      <c r="AC5" s="10" t="s">
        <v>1</v>
      </c>
      <c r="AD5" s="10" t="s">
        <v>1</v>
      </c>
      <c r="AE5" s="46"/>
      <c r="AF5" s="25" t="s">
        <v>1</v>
      </c>
      <c r="AG5" s="25" t="s">
        <v>1</v>
      </c>
      <c r="AH5" s="25" t="s">
        <v>1</v>
      </c>
      <c r="AI5" s="25" t="s">
        <v>1</v>
      </c>
      <c r="AJ5" s="38"/>
      <c r="AK5" s="40"/>
    </row>
    <row r="6" spans="1:37" ht="15.75">
      <c r="A6" s="26"/>
      <c r="B6" s="26"/>
      <c r="C6" s="11" t="s">
        <v>20</v>
      </c>
      <c r="D6" s="9"/>
      <c r="E6" s="9"/>
      <c r="F6" s="9"/>
      <c r="G6" s="10"/>
      <c r="H6" s="10"/>
      <c r="I6" s="10"/>
      <c r="J6" s="10"/>
      <c r="K6" s="10"/>
      <c r="L6" s="10"/>
      <c r="M6" s="9"/>
      <c r="N6" s="9"/>
      <c r="O6" s="9"/>
      <c r="P6" s="9"/>
      <c r="Q6" s="9"/>
      <c r="R6" s="9"/>
      <c r="S6" s="12">
        <f>SUM(S7:S18)</f>
        <v>11408792.44</v>
      </c>
      <c r="T6" s="12">
        <v>10431248.77</v>
      </c>
      <c r="U6" s="12">
        <v>10431248.77</v>
      </c>
      <c r="V6" s="12">
        <v>0</v>
      </c>
      <c r="W6" s="12">
        <v>0</v>
      </c>
      <c r="X6" s="12">
        <v>0</v>
      </c>
      <c r="Y6" s="12">
        <v>0</v>
      </c>
      <c r="Z6" s="12">
        <v>569.31</v>
      </c>
      <c r="AA6" s="12">
        <v>5321245.07</v>
      </c>
      <c r="AB6" s="12">
        <f>SUM(AB7:AB18)</f>
        <v>5625136.789999999</v>
      </c>
      <c r="AC6" s="13">
        <v>0</v>
      </c>
      <c r="AD6" s="13">
        <v>822442.08</v>
      </c>
      <c r="AE6" s="14">
        <f aca="true" t="shared" si="0" ref="AE6:AE14">SUM(AB6/S6*100%)</f>
        <v>0.4930527765829001</v>
      </c>
      <c r="AF6" s="25"/>
      <c r="AG6" s="25"/>
      <c r="AH6" s="25"/>
      <c r="AI6" s="25"/>
      <c r="AJ6" s="32">
        <f>SUM(AJ7:AJ18)</f>
        <v>5841536.930000002</v>
      </c>
      <c r="AK6" s="33">
        <f>SUM(AB6/AJ6*100%)</f>
        <v>0.9629549307668244</v>
      </c>
    </row>
    <row r="7" spans="1:37" ht="52.5" customHeight="1" outlineLevel="1">
      <c r="A7" s="27" t="s">
        <v>9</v>
      </c>
      <c r="B7" s="28" t="s">
        <v>8</v>
      </c>
      <c r="C7" s="15" t="s">
        <v>27</v>
      </c>
      <c r="D7" s="16" t="s">
        <v>29</v>
      </c>
      <c r="E7" s="16"/>
      <c r="F7" s="16"/>
      <c r="G7" s="17"/>
      <c r="H7" s="16"/>
      <c r="I7" s="16"/>
      <c r="J7" s="16"/>
      <c r="K7" s="16"/>
      <c r="L7" s="16"/>
      <c r="M7" s="16"/>
      <c r="N7" s="16"/>
      <c r="O7" s="16"/>
      <c r="P7" s="18">
        <v>0</v>
      </c>
      <c r="Q7" s="18">
        <v>8482600</v>
      </c>
      <c r="R7" s="18">
        <v>0</v>
      </c>
      <c r="S7" s="19">
        <v>8960500</v>
      </c>
      <c r="T7" s="19">
        <v>8481400</v>
      </c>
      <c r="U7" s="19">
        <v>8481400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4240699.8</v>
      </c>
      <c r="AB7" s="19">
        <v>4480248</v>
      </c>
      <c r="AC7" s="20">
        <v>0</v>
      </c>
      <c r="AD7" s="20">
        <v>642940</v>
      </c>
      <c r="AE7" s="21">
        <f t="shared" si="0"/>
        <v>0.49999977679816976</v>
      </c>
      <c r="AF7" s="29">
        <v>7839660</v>
      </c>
      <c r="AG7" s="30">
        <v>0.07579515714521491</v>
      </c>
      <c r="AH7" s="29">
        <v>0</v>
      </c>
      <c r="AI7" s="30"/>
      <c r="AJ7" s="19">
        <v>4340946</v>
      </c>
      <c r="AK7" s="33">
        <f aca="true" t="shared" si="1" ref="AK7:AK18">SUM(AB7/AJ7*100%)</f>
        <v>1.0320902402379573</v>
      </c>
    </row>
    <row r="8" spans="1:37" ht="47.25" customHeight="1" outlineLevel="1">
      <c r="A8" s="27"/>
      <c r="B8" s="28"/>
      <c r="C8" s="15" t="s">
        <v>26</v>
      </c>
      <c r="D8" s="16" t="s">
        <v>28</v>
      </c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  <c r="P8" s="18"/>
      <c r="Q8" s="18"/>
      <c r="R8" s="18"/>
      <c r="S8" s="19">
        <v>343120</v>
      </c>
      <c r="T8" s="19"/>
      <c r="U8" s="19"/>
      <c r="V8" s="19"/>
      <c r="W8" s="19"/>
      <c r="X8" s="19"/>
      <c r="Y8" s="19"/>
      <c r="Z8" s="19"/>
      <c r="AA8" s="19"/>
      <c r="AB8" s="19">
        <v>171558</v>
      </c>
      <c r="AC8" s="20"/>
      <c r="AD8" s="20"/>
      <c r="AE8" s="21">
        <f t="shared" si="0"/>
        <v>0.4999941711354628</v>
      </c>
      <c r="AF8" s="29"/>
      <c r="AG8" s="30"/>
      <c r="AH8" s="29"/>
      <c r="AI8" s="30"/>
      <c r="AJ8" s="19">
        <v>127522</v>
      </c>
      <c r="AK8" s="33">
        <f t="shared" si="1"/>
        <v>1.3453208073900973</v>
      </c>
    </row>
    <row r="9" spans="1:37" ht="32.25" customHeight="1" outlineLevel="1">
      <c r="A9" s="3" t="s">
        <v>10</v>
      </c>
      <c r="B9" s="4" t="s">
        <v>8</v>
      </c>
      <c r="C9" s="15" t="s">
        <v>21</v>
      </c>
      <c r="D9" s="16" t="s">
        <v>30</v>
      </c>
      <c r="E9" s="16"/>
      <c r="F9" s="16"/>
      <c r="G9" s="17"/>
      <c r="H9" s="16"/>
      <c r="I9" s="16"/>
      <c r="J9" s="16"/>
      <c r="K9" s="16"/>
      <c r="L9" s="16"/>
      <c r="M9" s="16"/>
      <c r="N9" s="16"/>
      <c r="O9" s="16"/>
      <c r="P9" s="18">
        <v>0</v>
      </c>
      <c r="Q9" s="18">
        <v>567400</v>
      </c>
      <c r="R9" s="18">
        <v>-213500</v>
      </c>
      <c r="S9" s="19">
        <v>944033</v>
      </c>
      <c r="T9" s="19">
        <v>135562</v>
      </c>
      <c r="U9" s="19">
        <v>135562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90374</v>
      </c>
      <c r="AB9" s="19">
        <v>472016</v>
      </c>
      <c r="AC9" s="20">
        <v>0</v>
      </c>
      <c r="AD9" s="20">
        <v>0</v>
      </c>
      <c r="AE9" s="21">
        <f t="shared" si="0"/>
        <v>0.4999994703574981</v>
      </c>
      <c r="AF9" s="5">
        <v>353900</v>
      </c>
      <c r="AG9" s="6">
        <v>0</v>
      </c>
      <c r="AH9" s="5">
        <v>0</v>
      </c>
      <c r="AI9" s="6"/>
      <c r="AJ9" s="19">
        <v>458581</v>
      </c>
      <c r="AK9" s="33">
        <f t="shared" si="1"/>
        <v>1.029296896295311</v>
      </c>
    </row>
    <row r="10" spans="1:37" ht="47.25" customHeight="1" outlineLevel="1">
      <c r="A10" s="3" t="s">
        <v>11</v>
      </c>
      <c r="B10" s="4" t="s">
        <v>8</v>
      </c>
      <c r="C10" s="15" t="s">
        <v>22</v>
      </c>
      <c r="D10" s="16" t="s">
        <v>31</v>
      </c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8">
        <v>0</v>
      </c>
      <c r="Q10" s="18">
        <v>58900</v>
      </c>
      <c r="R10" s="18">
        <v>0</v>
      </c>
      <c r="S10" s="19">
        <v>81000</v>
      </c>
      <c r="T10" s="19">
        <v>60600</v>
      </c>
      <c r="U10" s="19">
        <v>60600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25755</v>
      </c>
      <c r="AB10" s="19">
        <v>37903.85</v>
      </c>
      <c r="AC10" s="20">
        <v>0</v>
      </c>
      <c r="AD10" s="20">
        <v>5900</v>
      </c>
      <c r="AE10" s="21">
        <f t="shared" si="0"/>
        <v>0.46794876543209873</v>
      </c>
      <c r="AF10" s="5">
        <v>53000</v>
      </c>
      <c r="AG10" s="6">
        <v>0.100169779286927</v>
      </c>
      <c r="AH10" s="5">
        <v>0</v>
      </c>
      <c r="AI10" s="6"/>
      <c r="AJ10" s="19">
        <v>36447.76</v>
      </c>
      <c r="AK10" s="33">
        <f t="shared" si="1"/>
        <v>1.0399500545438183</v>
      </c>
    </row>
    <row r="11" spans="1:37" ht="114.75" customHeight="1" outlineLevel="1">
      <c r="A11" s="3" t="s">
        <v>12</v>
      </c>
      <c r="B11" s="4" t="s">
        <v>8</v>
      </c>
      <c r="C11" s="15" t="s">
        <v>32</v>
      </c>
      <c r="D11" s="16" t="s">
        <v>33</v>
      </c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8">
        <v>0</v>
      </c>
      <c r="Q11" s="18">
        <v>221095</v>
      </c>
      <c r="R11" s="18">
        <v>0</v>
      </c>
      <c r="S11" s="19">
        <v>714555</v>
      </c>
      <c r="T11" s="19">
        <v>221095</v>
      </c>
      <c r="U11" s="19">
        <v>221095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110547.5</v>
      </c>
      <c r="AB11" s="19">
        <v>365777.5</v>
      </c>
      <c r="AC11" s="20">
        <v>0</v>
      </c>
      <c r="AD11" s="20">
        <v>0</v>
      </c>
      <c r="AE11" s="21">
        <f t="shared" si="0"/>
        <v>0.5118955153906977</v>
      </c>
      <c r="AF11" s="5">
        <v>221095</v>
      </c>
      <c r="AG11" s="6">
        <v>0</v>
      </c>
      <c r="AH11" s="5">
        <v>0</v>
      </c>
      <c r="AI11" s="6"/>
      <c r="AJ11" s="19">
        <v>787332</v>
      </c>
      <c r="AK11" s="33">
        <f t="shared" si="1"/>
        <v>0.46457847515406464</v>
      </c>
    </row>
    <row r="12" spans="1:37" ht="126" outlineLevel="1">
      <c r="A12" s="3" t="s">
        <v>13</v>
      </c>
      <c r="B12" s="4" t="s">
        <v>8</v>
      </c>
      <c r="C12" s="15" t="s">
        <v>40</v>
      </c>
      <c r="D12" s="16" t="s">
        <v>34</v>
      </c>
      <c r="E12" s="16"/>
      <c r="F12" s="16"/>
      <c r="G12" s="17"/>
      <c r="H12" s="16"/>
      <c r="I12" s="16"/>
      <c r="J12" s="16"/>
      <c r="K12" s="16"/>
      <c r="L12" s="16"/>
      <c r="M12" s="16"/>
      <c r="N12" s="16"/>
      <c r="O12" s="16"/>
      <c r="P12" s="18">
        <v>0</v>
      </c>
      <c r="Q12" s="18">
        <v>952000</v>
      </c>
      <c r="R12" s="18">
        <v>337375</v>
      </c>
      <c r="S12" s="19">
        <v>162000</v>
      </c>
      <c r="T12" s="19">
        <v>800000</v>
      </c>
      <c r="U12" s="19">
        <v>800000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503838.07</v>
      </c>
      <c r="AB12" s="19">
        <v>66756.08</v>
      </c>
      <c r="AC12" s="20">
        <v>0</v>
      </c>
      <c r="AD12" s="20">
        <v>102425.4</v>
      </c>
      <c r="AE12" s="21">
        <f t="shared" si="0"/>
        <v>0.4120745679012346</v>
      </c>
      <c r="AF12" s="5">
        <v>1186949.6</v>
      </c>
      <c r="AG12" s="6">
        <v>0.07943802229762482</v>
      </c>
      <c r="AH12" s="5">
        <v>0</v>
      </c>
      <c r="AI12" s="6"/>
      <c r="AJ12" s="19">
        <v>73122.03</v>
      </c>
      <c r="AK12" s="33">
        <f t="shared" si="1"/>
        <v>0.9129407375588452</v>
      </c>
    </row>
    <row r="13" spans="1:37" ht="81" customHeight="1" outlineLevel="1">
      <c r="A13" s="3"/>
      <c r="B13" s="4"/>
      <c r="C13" s="15" t="s">
        <v>45</v>
      </c>
      <c r="D13" s="16" t="s">
        <v>44</v>
      </c>
      <c r="E13" s="16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8"/>
      <c r="Q13" s="18"/>
      <c r="R13" s="18"/>
      <c r="S13" s="22">
        <v>620.44</v>
      </c>
      <c r="T13" s="19"/>
      <c r="U13" s="19"/>
      <c r="V13" s="19"/>
      <c r="W13" s="19"/>
      <c r="X13" s="19"/>
      <c r="Y13" s="19"/>
      <c r="Z13" s="19"/>
      <c r="AA13" s="19"/>
      <c r="AB13" s="19">
        <v>771.6</v>
      </c>
      <c r="AC13" s="20"/>
      <c r="AD13" s="20"/>
      <c r="AE13" s="21">
        <f t="shared" si="0"/>
        <v>1.2436335503835987</v>
      </c>
      <c r="AF13" s="5"/>
      <c r="AG13" s="6"/>
      <c r="AH13" s="5"/>
      <c r="AI13" s="6"/>
      <c r="AJ13" s="19">
        <v>476.15</v>
      </c>
      <c r="AK13" s="33">
        <f t="shared" si="1"/>
        <v>1.6204977423080964</v>
      </c>
    </row>
    <row r="14" spans="1:37" ht="54" customHeight="1" outlineLevel="1">
      <c r="A14" s="3" t="s">
        <v>14</v>
      </c>
      <c r="B14" s="4" t="s">
        <v>8</v>
      </c>
      <c r="C14" s="15" t="s">
        <v>23</v>
      </c>
      <c r="D14" s="15" t="s">
        <v>35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v>0</v>
      </c>
      <c r="Q14" s="15">
        <v>0</v>
      </c>
      <c r="R14" s="15">
        <v>17286</v>
      </c>
      <c r="S14" s="31">
        <v>130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225</v>
      </c>
      <c r="AB14" s="31">
        <v>25.04</v>
      </c>
      <c r="AC14" s="7">
        <v>0</v>
      </c>
      <c r="AD14" s="7">
        <v>2661.13</v>
      </c>
      <c r="AE14" s="21">
        <f t="shared" si="0"/>
        <v>0.1926153846153846</v>
      </c>
      <c r="AF14" s="5">
        <v>14624.87</v>
      </c>
      <c r="AG14" s="6">
        <v>0.15394712484091172</v>
      </c>
      <c r="AH14" s="5">
        <v>0</v>
      </c>
      <c r="AI14" s="6"/>
      <c r="AJ14" s="31">
        <v>51.25</v>
      </c>
      <c r="AK14" s="33">
        <f t="shared" si="1"/>
        <v>0.4885853658536585</v>
      </c>
    </row>
    <row r="15" spans="1:37" ht="21" customHeight="1" outlineLevel="1">
      <c r="A15" s="3" t="s">
        <v>15</v>
      </c>
      <c r="B15" s="4" t="s">
        <v>8</v>
      </c>
      <c r="C15" s="15" t="s">
        <v>24</v>
      </c>
      <c r="D15" s="15" t="s">
        <v>36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v>0</v>
      </c>
      <c r="Q15" s="15">
        <v>0</v>
      </c>
      <c r="R15" s="15">
        <v>850</v>
      </c>
      <c r="S15" s="31">
        <v>700</v>
      </c>
      <c r="T15" s="31">
        <v>8330</v>
      </c>
      <c r="U15" s="31">
        <v>8330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431.73</v>
      </c>
      <c r="AB15" s="31">
        <v>705.66</v>
      </c>
      <c r="AC15" s="7">
        <v>0</v>
      </c>
      <c r="AD15" s="7">
        <v>0</v>
      </c>
      <c r="AE15" s="21">
        <f>SUM(AB15/S15*100%)</f>
        <v>1.0080857142857143</v>
      </c>
      <c r="AF15" s="5">
        <v>850</v>
      </c>
      <c r="AG15" s="6">
        <v>0</v>
      </c>
      <c r="AH15" s="5">
        <v>0</v>
      </c>
      <c r="AI15" s="6"/>
      <c r="AJ15" s="31">
        <v>16.94</v>
      </c>
      <c r="AK15" s="33">
        <f t="shared" si="1"/>
        <v>41.65643447461629</v>
      </c>
    </row>
    <row r="16" spans="1:37" ht="67.5" customHeight="1" outlineLevel="1">
      <c r="A16" s="3" t="s">
        <v>16</v>
      </c>
      <c r="B16" s="4" t="s">
        <v>8</v>
      </c>
      <c r="C16" s="15" t="s">
        <v>43</v>
      </c>
      <c r="D16" s="15" t="s">
        <v>37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0</v>
      </c>
      <c r="Q16" s="15">
        <v>20000</v>
      </c>
      <c r="R16" s="15">
        <v>-200</v>
      </c>
      <c r="S16" s="31">
        <v>40000</v>
      </c>
      <c r="T16" s="31">
        <v>20000</v>
      </c>
      <c r="U16" s="31">
        <v>20000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626.58</v>
      </c>
      <c r="AB16" s="34">
        <v>1301.06</v>
      </c>
      <c r="AC16" s="7">
        <v>0</v>
      </c>
      <c r="AD16" s="7">
        <v>255.28</v>
      </c>
      <c r="AE16" s="21">
        <f>SUM(AB16/S16*100%)</f>
        <v>0.0325265</v>
      </c>
      <c r="AF16" s="5">
        <v>19544.72</v>
      </c>
      <c r="AG16" s="6">
        <v>0.012892929292929293</v>
      </c>
      <c r="AH16" s="5">
        <v>0</v>
      </c>
      <c r="AI16" s="6"/>
      <c r="AJ16" s="34">
        <v>1167.44</v>
      </c>
      <c r="AK16" s="33">
        <f t="shared" si="1"/>
        <v>1.114455560885356</v>
      </c>
    </row>
    <row r="17" spans="1:37" ht="64.5" customHeight="1" outlineLevel="1">
      <c r="A17" s="3" t="s">
        <v>17</v>
      </c>
      <c r="B17" s="4" t="s">
        <v>8</v>
      </c>
      <c r="C17" s="15" t="s">
        <v>42</v>
      </c>
      <c r="D17" s="15" t="s">
        <v>39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0</v>
      </c>
      <c r="Q17" s="15">
        <v>6000</v>
      </c>
      <c r="R17" s="15">
        <v>-4260</v>
      </c>
      <c r="S17" s="31">
        <v>134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90</v>
      </c>
      <c r="AB17" s="58">
        <v>540</v>
      </c>
      <c r="AC17" s="7">
        <v>0</v>
      </c>
      <c r="AD17" s="7">
        <v>8.28</v>
      </c>
      <c r="AE17" s="21">
        <f>SUM(AB17/S17*100%)</f>
        <v>4.029850746268656</v>
      </c>
      <c r="AF17" s="5">
        <v>1731.72</v>
      </c>
      <c r="AG17" s="6">
        <v>0.004758620689655172</v>
      </c>
      <c r="AH17" s="5">
        <v>0</v>
      </c>
      <c r="AI17" s="6"/>
      <c r="AJ17" s="58">
        <v>90</v>
      </c>
      <c r="AK17" s="33">
        <f t="shared" si="1"/>
        <v>6</v>
      </c>
    </row>
    <row r="18" spans="1:37" ht="67.5" customHeight="1" outlineLevel="1">
      <c r="A18" s="3" t="s">
        <v>18</v>
      </c>
      <c r="B18" s="4" t="s">
        <v>8</v>
      </c>
      <c r="C18" s="15" t="s">
        <v>41</v>
      </c>
      <c r="D18" s="15" t="s">
        <v>38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0</v>
      </c>
      <c r="Q18" s="15">
        <v>21000</v>
      </c>
      <c r="R18" s="15">
        <v>52800</v>
      </c>
      <c r="S18" s="31">
        <v>162000</v>
      </c>
      <c r="T18" s="31">
        <v>75000</v>
      </c>
      <c r="U18" s="31">
        <v>75000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212.01</v>
      </c>
      <c r="AB18" s="34">
        <v>27534</v>
      </c>
      <c r="AC18" s="7">
        <v>0</v>
      </c>
      <c r="AD18" s="7">
        <v>15499</v>
      </c>
      <c r="AE18" s="21">
        <f>SUM(AB18/S18*100%)</f>
        <v>0.16996296296296295</v>
      </c>
      <c r="AF18" s="5">
        <v>58301</v>
      </c>
      <c r="AG18" s="6">
        <v>0.21001355013550135</v>
      </c>
      <c r="AH18" s="5">
        <v>0</v>
      </c>
      <c r="AI18" s="6"/>
      <c r="AJ18" s="34">
        <v>15784.36</v>
      </c>
      <c r="AK18" s="33">
        <f t="shared" si="1"/>
        <v>1.7443849481385372</v>
      </c>
    </row>
    <row r="19" spans="1:3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2"/>
      <c r="AE20" s="2"/>
      <c r="AF20" s="2"/>
      <c r="AG20" s="2"/>
      <c r="AH20" s="2"/>
      <c r="AI20" s="2"/>
    </row>
  </sheetData>
  <sheetProtection/>
  <mergeCells count="31">
    <mergeCell ref="F4:F5"/>
    <mergeCell ref="Z4:AB5"/>
    <mergeCell ref="M4:M5"/>
    <mergeCell ref="G4:I4"/>
    <mergeCell ref="J4:L4"/>
    <mergeCell ref="N4:N5"/>
    <mergeCell ref="A1:AG1"/>
    <mergeCell ref="A2:AG2"/>
    <mergeCell ref="A3:AI3"/>
    <mergeCell ref="D4:D5"/>
    <mergeCell ref="E4:E5"/>
    <mergeCell ref="T4:T5"/>
    <mergeCell ref="U4:U5"/>
    <mergeCell ref="O4:O5"/>
    <mergeCell ref="A20:AC20"/>
    <mergeCell ref="X4:X5"/>
    <mergeCell ref="Y4:Y5"/>
    <mergeCell ref="AC4:AD4"/>
    <mergeCell ref="R4:R5"/>
    <mergeCell ref="S4:S5"/>
    <mergeCell ref="A4:A5"/>
    <mergeCell ref="Q4:Q5"/>
    <mergeCell ref="V4:V5"/>
    <mergeCell ref="AJ4:AJ5"/>
    <mergeCell ref="AK4:AK5"/>
    <mergeCell ref="B4:B5"/>
    <mergeCell ref="W4:W5"/>
    <mergeCell ref="AF4:AG4"/>
    <mergeCell ref="AH4:AI4"/>
    <mergeCell ref="AE4:AE5"/>
    <mergeCell ref="P4:P5"/>
  </mergeCells>
  <printOptions/>
  <pageMargins left="1.1811023622047245" right="0.3937007874015748" top="0.7874015748031497" bottom="0.7874015748031497" header="0.3937007874015748" footer="0.3937007874015748"/>
  <pageSetup fitToHeight="0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admporzdni</cp:lastModifiedBy>
  <cp:lastPrinted>2019-04-18T13:55:56Z</cp:lastPrinted>
  <dcterms:created xsi:type="dcterms:W3CDTF">2016-04-14T06:27:38Z</dcterms:created>
  <dcterms:modified xsi:type="dcterms:W3CDTF">2020-08-10T06:51:29Z</dcterms:modified>
  <cp:category/>
  <cp:version/>
  <cp:contentType/>
  <cp:contentStatus/>
</cp:coreProperties>
</file>